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<sst xmlns="http://schemas.openxmlformats.org/spreadsheetml/2006/main" count="748" uniqueCount="391">
  <si>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</si>
  <si>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</si>
  <si>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</si>
  <si>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</si>
  <si>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</si>
  <si>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</si>
  <si>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</si>
  <si>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</si>
  <si>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</si>
  <si>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</si>
  <si>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</si>
  <si>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</si>
  <si>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</si>
  <si>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</si>
  <si>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</si>
  <si>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</si>
  <si>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</si>
  <si>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</si>
  <si>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</si>
  <si>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</si>
  <si>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</si>
  <si>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</si>
  <si>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</si>
  <si>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</si>
  <si>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</si>
  <si>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</si>
  <si>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</si>
  <si>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</si>
  <si>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</si>
  <si>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</si>
  <si>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</si>
  <si>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</si>
  <si>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</si>
  <si>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</si>
  <si>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</si>
  <si>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</si>
  <si>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</si>
  <si>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</si>
  <si>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</si>
  <si>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</si>
  <si>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</si>
  <si>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</si>
  <si>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</si>
  <si>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</si>
  <si>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</si>
  <si>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</si>
  <si>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</si>
  <si>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</si>
  <si>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</si>
  <si>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</si>
  <si>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</si>
  <si>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</si>
  <si>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</si>
  <si>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</si>
  <si>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</si>
  <si>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</si>
  <si>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</si>
  <si>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</si>
  <si>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</si>
  <si>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</si>
  <si>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</si>
  <si>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</si>
  <si>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</si>
  <si>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</si>
  <si>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</si>
  <si>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</si>
  <si>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</si>
  <si>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</si>
  <si>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</si>
  <si>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</si>
  <si>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</si>
  <si>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</si>
  <si>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</si>
  <si>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</si>
  <si>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</si>
  <si>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</si>
  <si>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</si>
  <si>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</si>
  <si>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</si>
  <si>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</si>
  <si>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</si>
  <si>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</si>
  <si>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</si>
  <si>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</si>
  <si>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OBRAS Y SERVICIOS</t>
  </si>
  <si>
    <t>SUBDIRECTOR (A) "A"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</si>
  <si>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</si>
  <si>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</si>
  <si>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</si>
  <si>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</si>
  <si>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DIRECTOR (A) "B"</t>
  </si>
  <si>
    <t>DIRECCION DE ADMINISTRACION DE CAPITAL HUMANO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</si>
  <si>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</si>
  <si>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</si>
  <si>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</si>
  <si>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</si>
  <si>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</si>
  <si>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</si>
  <si>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</si>
  <si>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</si>
  <si>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</si>
  <si>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</si>
  <si>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</si>
  <si>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</si>
  <si>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</si>
  <si>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</si>
  <si>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</si>
  <si>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</si>
  <si>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</si>
  <si>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</si>
  <si>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</si>
  <si>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</si>
  <si>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</si>
  <si>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</si>
  <si>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</si>
  <si>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</si>
  <si>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</si>
  <si>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</si>
  <si>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</si>
  <si>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</si>
  <si>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</si>
  <si>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</si>
  <si>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</si>
  <si>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</si>
  <si>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</si>
  <si>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</si>
  <si>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</si>
  <si>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</si>
  <si>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</si>
  <si>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</si>
  <si>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</si>
  <si>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</si>
  <si>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</si>
  <si>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</si>
  <si>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</si>
  <si>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</si>
  <si>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</si>
  <si>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</si>
  <si>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MICAELA</t>
  </si>
  <si>
    <t>JIMENEZ</t>
  </si>
  <si>
    <t>PEREZ</t>
  </si>
  <si>
    <t>ARLETH ABIEZET</t>
  </si>
  <si>
    <t>RETANA</t>
  </si>
  <si>
    <t>ACOSTA</t>
  </si>
  <si>
    <t>CLAUDIA FABIOLA</t>
  </si>
  <si>
    <t>CRUZ</t>
  </si>
  <si>
    <t>SANCHEZ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</si>
  <si>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</si>
  <si>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</si>
  <si>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</si>
  <si>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</si>
  <si>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</si>
  <si>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</si>
  <si>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</si>
  <si>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</si>
  <si>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</si>
  <si>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</si>
  <si>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</si>
  <si>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</si>
  <si>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</si>
  <si>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</si>
  <si>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DANIELA</t>
  </si>
  <si>
    <t>DURAN</t>
  </si>
  <si>
    <t>ROBLES</t>
  </si>
  <si>
    <t>MARIA CRISTINA</t>
  </si>
  <si>
    <t>GONZALEZ</t>
  </si>
  <si>
    <t>MIGUEL ANGEL</t>
  </si>
  <si>
    <t>RAMIREZ</t>
  </si>
  <si>
    <t>CARLOS</t>
  </si>
  <si>
    <t>NICOLAS</t>
  </si>
  <si>
    <t>MORA</t>
  </si>
  <si>
    <t>MAYRA KARIME</t>
  </si>
  <si>
    <t>VILLARREAL</t>
  </si>
  <si>
    <t>TOMASA</t>
  </si>
  <si>
    <t>BELLO</t>
  </si>
  <si>
    <t>ANTONIO JESUS</t>
  </si>
  <si>
    <t>RIVERA</t>
  </si>
  <si>
    <t>NAYELLI</t>
  </si>
  <si>
    <t>ESTRADA</t>
  </si>
  <si>
    <t>RODRIGUEZ</t>
  </si>
  <si>
    <t>LUIS GERARDO</t>
  </si>
  <si>
    <t>TORRES</t>
  </si>
  <si>
    <t>JESUS ADAIR</t>
  </si>
  <si>
    <t>JAVIER AXEL</t>
  </si>
  <si>
    <t>BAUTISTA</t>
  </si>
  <si>
    <t>ROMERO</t>
  </si>
  <si>
    <t>Contador (a) Público (a)</t>
  </si>
  <si>
    <t>Contaduría</t>
  </si>
  <si>
    <t>Educación</t>
  </si>
  <si>
    <t>Control de Calidad</t>
  </si>
  <si>
    <t>Relaciones Comerciales</t>
  </si>
  <si>
    <t>Administración Industrial</t>
  </si>
  <si>
    <t>Ver nota aclaratoria en la columna Nota</t>
  </si>
  <si>
    <t>Actuaria</t>
  </si>
  <si>
    <t>Administración</t>
  </si>
  <si>
    <t>Administración de Empresas Turísticas</t>
  </si>
  <si>
    <t>Psicología Educativa</t>
  </si>
  <si>
    <t>Informática Administrativa</t>
  </si>
  <si>
    <t>Ciencias Políticas Y Administración Pública</t>
  </si>
  <si>
    <t>Contabilidad Financiera y Fiscal</t>
  </si>
  <si>
    <t>Arquitectura</t>
  </si>
  <si>
    <t>Ingeniería Biomédica</t>
  </si>
  <si>
    <t>Ingeniería en Sistemas Computacionales</t>
  </si>
  <si>
    <t>https://transparencia.finanzas.cdmx.gob.mx/repositorio/public/upload/repositorio/DGAyF/2024/scp/fracc_XVII/nequiz_zamora_alma_lidia_2024_T4.xlsx</t>
  </si>
  <si>
    <t>https://transparencia.finanzas.cdmx.gob.mx/repositorio/public/upload/repositorio/DGAyF/2023/scp/fracc_XVII_perfiles/obras_19005941.pdf</t>
  </si>
  <si>
    <t>https://transparencia.finanzas.cdmx.gob.mx/repositorio/public/upload/repositorio/DGAyF/2025/scp/fracc_XVII/carreon_lopez_sara_esther_2025_T1.xlsx</t>
  </si>
  <si>
    <t>https://transparencia.finanzas.cdmx.gob.mx/repositorio/public/upload/repositorio/DGAyF/2023/scp/fracc_XVII_perfiles/obras_19005972.pdf</t>
  </si>
  <si>
    <t>https://transparencia.finanzas.cdmx.gob.mx/repositorio/public/upload/repositorio/DGAyF/2025/scp/fracc_XVII/hernandez_herrero_cynthia_2025_T1.xlsx</t>
  </si>
  <si>
    <t>https://transparencia.finanzas.cdmx.gob.mx/repositorio/public/upload/repositorio/DGAyF/2023/scp/fracc_XVII_perfiles/obras_19005973.pdf</t>
  </si>
  <si>
    <t>https://transparencia.finanzas.cdmx.gob.mx/repositorio/public/upload/repositorio/DGAyF/2025/scp/fracc_XVII/vazquez_espinosa_amibelec_2025_T2.xlsx</t>
  </si>
  <si>
    <t>https://transparencia.finanzas.cdmx.gob.mx/repositorio/public/upload/repositorio/DGAyF/2023/scp/fracc_XVII_perfiles/obras_19005974.pdf</t>
  </si>
  <si>
    <t>https://transparencia.finanzas.cdmx.gob.mx/repositorio/public/upload/repositorio/DGAyF/2025/scp/fracc_XVII/manzo_rios_sandra_eugenia_2025_T2.xlsx</t>
  </si>
  <si>
    <t>https://transparencia.finanzas.cdmx.gob.mx/repositorio/public/upload/repositorio/DGAyF/2023/scp/fracc_XVII_perfiles/obras_19005975.pdf</t>
  </si>
  <si>
    <t>https://transparencia.finanzas.cdmx.gob.mx/repositorio/public/upload/repositorio/DGAyF/2024/scp/fracc_XVII/damian_garcia_graciela_2024_T4.xlsx</t>
  </si>
  <si>
    <t>https://transparencia.finanzas.cdmx.gob.mx/repositorio/public/upload/repositorio/DGAyF/2023/scp/fracc_XVII_perfiles/obras_19005943.pdf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</si>
  <si>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</si>
  <si>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https://transparencia.finanzas.cdmx.gob.mx/repositorio/public/upload/repositorio/DGAyF/2023/scp/fracc_XVII_perfiles/obras_19005944.pdf</t>
  </si>
  <si>
    <t>https://transparencia.finanzas.cdmx.gob.mx/repositorio/public/upload/repositorio/DGAyF/2023/scp/fracc_XVII/machin_ibarra_miguel_antonio_2023_T3.xlsx</t>
  </si>
  <si>
    <t>https://transparencia.finanzas.cdmx.gob.mx/repositorio/public/upload/repositorio/DGAyF/2023/scp/fracc_XVII_perfiles/obras_19005945.pdf</t>
  </si>
  <si>
    <t>https://transparencia.finanzas.cdmx.gob.mx/repositorio/public/upload/repositorio/DGAyF/2025/scp/fracc_XVII/jimenez_perez_micaela_2025_T1.xlsx</t>
  </si>
  <si>
    <t>https://transparencia.finanzas.cdmx.gob.mx/repositorio/public/upload/repositorio/DGAyF/2023/scp/fracc_XVII_perfiles/obras_19005947.pdf</t>
  </si>
  <si>
    <t>https://transparencia.finanzas.cdmx.gob.mx/repositorio/public/upload/repositorio/DGAyF/2025/scp/fracc_XVII/retana_acosta_arleth_abiezet_2025_T3.xlsx</t>
  </si>
  <si>
    <t>https://transparencia.finanzas.cdmx.gob.mx/repositorio/public/upload/repositorio/DGAyF/2023/scp/fracc_XVII_perfiles/obras_19005948.pdf</t>
  </si>
  <si>
    <t>https://transparencia.finanzas.cdmx.gob.mx/repositorio/public/upload/repositorio/DGAyF/2025/scp/fracc_XVII/cruz_sanchez_claudia_fabiola_2025_T3.xlsx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</si>
  <si>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</si>
  <si>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https://transparencia.finanzas.cdmx.gob.mx/repositorio/public/upload/repositorio/DGAyF/2025/scp/fracc_XVII/aguilera_ruiz_daniela_berenice_2025_T1.xlsx</t>
  </si>
  <si>
    <t>https://transparencia.finanzas.cdmx.gob.mx/repositorio/public/upload/repositorio/DGAyF/2023/scp/fracc_XVII_perfiles/obras_19005950.pdf</t>
  </si>
  <si>
    <t>http://transparencia.finanzas.cdmx.gob.mx/repositorio/public/upload/repositorio/DGAyF/2019/scp/fracc_XVII/hernandez_saldana_paola.xlsx</t>
  </si>
  <si>
    <t>https://transparencia.finanzas.cdmx.gob.mx/repositorio/public/upload/repositorio/DGAyF/2023/scp/fracc_XVII_perfiles/obras_19005951.pdf</t>
  </si>
  <si>
    <t>https://transparencia.finanzas.cdmx.gob.mx/repositorio/public/upload/repositorio/DGAyF/2024/scp/fracc_XVII/quevedo_salinas_isaias_2024_T4.xlsx</t>
  </si>
  <si>
    <t>https://transparencia.finanzas.cdmx.gob.mx/repositorio/public/upload/repositorio/DGAyF/2023/scp/fracc_XVII_perfiles/obras_19005952.pdf</t>
  </si>
  <si>
    <t>https://transparencia.finanzas.cdmx.gob.mx/repositorio/public/upload/repositorio/DGAyF/2025/scp/fracc_XVII/librado_cortes_araceli_2025_T2.xlsx</t>
  </si>
  <si>
    <t>https://transparencia.finanzas.cdmx.gob.mx/repositorio/public/upload/repositorio/DGAyF/2023/scp/fracc_XVII_perfiles/obras_19005953.pdf</t>
  </si>
  <si>
    <t>https://transparencia.finanzas.cdmx.gob.mx/repositorio/public/upload/repositorio/DGAyF/2025/scp/fracc_XVII/pluma_angeles_enrique_elihut_2025_T1.xlsx</t>
  </si>
  <si>
    <t>https://transparencia.finanzas.cdmx.gob.mx/repositorio/public/upload/repositorio/DGAyF/2023/scp/fracc_XVII_perfiles/obras_19005954.pdf</t>
  </si>
  <si>
    <t>https://transparencia.finanzas.cdmx.gob.mx/repositorio/public/upload/repositorio/DGAyF/2025/scp/fracc_XVII/duran_robles_daniela_2025_T3.xlsx</t>
  </si>
  <si>
    <t>https://transparencia.finanzas.cdmx.gob.mx/repositorio/public/upload/repositorio/DGAyF/2023/scp/fracc_XVII_perfiles/obras_19005955.pdf</t>
  </si>
  <si>
    <t>https://transparencia.finanzas.cdmx.gob.mx/repositorio/public/upload/repositorio/DGAyF/2025/scp/fracc_XVII/gonzalez_gonzalez_maria_cristina_2025_T1.xlsx</t>
  </si>
  <si>
    <t>https://transparencia.finanzas.cdmx.gob.mx/repositorio/public/upload/repositorio/DGAyF/2023/scp/fracc_XVII_perfiles/obras_19005956.pdf</t>
  </si>
  <si>
    <t>http://transparencia.finanzas.cdmx.gob.mx/repositorio/public/upload/repositorio/DGAyF/2021/scp/fracc_XVII/ramirez_garcia_miguel_angel_2021_T3.xlsx</t>
  </si>
  <si>
    <t>https://transparencia.finanzas.cdmx.gob.mx/repositorio/public/upload/repositorio/DGAyF/2023/scp/fracc_XVII_perfiles/obras_19005957.pdf</t>
  </si>
  <si>
    <t>https://transparencia.finanzas.cdmx.gob.mx/repositorio/public/upload/repositorio/DGAyF/2025/scp/fracc_XVII/nicolas_mora_carlos_2025_T2.xlsx</t>
  </si>
  <si>
    <t>https://transparencia.finanzas.cdmx.gob.mx/repositorio/public/upload/repositorio/DGAyF/2023/scp/fracc_XVII_perfiles/obras_19005958.pdf</t>
  </si>
  <si>
    <t>https://transparencia.finanzas.cdmx.gob.mx/repositorio/public/upload/repositorio/DGAyF/2025/scp/fracc_XVII/villareal_lopez_mayra_karime_2025_T3.xlsx</t>
  </si>
  <si>
    <t>https://transparencia.finanzas.cdmx.gob.mx/repositorio/public/upload/repositorio/DGAyF/2023/scp/fracc_XVII_perfiles/obras_19005959.pdf</t>
  </si>
  <si>
    <t>https://transparencia.finanzas.cdmx.gob.mx/repositorio/public/upload/repositorio/DGAyF/2025/scp/fracc_XVII/bello_sanchez_tomasa_2025_T2.xlsx</t>
  </si>
  <si>
    <t>https://transparencia.finanzas.cdmx.gob.mx/repositorio/public/upload/repositorio/DGAyF/2023/scp/fracc_XVII_perfiles/obras_19005960.pdf</t>
  </si>
  <si>
    <t>https://transparencia.finanzas.cdmx.gob.mx/repositorio/public/upload/repositorio/DGAyF/2025/scp/fracc_XVII/rivera_hernandez_antonio_jesus_2025_T2.xlsx</t>
  </si>
  <si>
    <t>https://transparencia.finanzas.cdmx.gob.mx/repositorio/public/upload/repositorio/DGAyF/2023/scp/fracc_XVII_perfiles/obras_19005961.pdf</t>
  </si>
  <si>
    <t>https://transparencia.finanzas.cdmx.gob.mx/repositorio/public/upload/repositorio/DGAyF/2025/scp/fracc_XVII/estrada_rodriguez_nayelli_2025_T1.xlsx</t>
  </si>
  <si>
    <t>https://transparencia.finanzas.cdmx.gob.mx/repositorio/public/upload/repositorio/DGAyF/2023/scp/fracc_XVII_perfiles/obras_19005962.pdf</t>
  </si>
  <si>
    <t>https://transparencia.finanzas.cdmx.gob.mx/repositorio/public/upload/repositorio/DGAyF/2024/scp/fracc_XVII/torres_rios_luis_gerardo_2024_T4.xlsx</t>
  </si>
  <si>
    <t>https://transparencia.finanzas.cdmx.gob.mx/repositorio/public/upload/repositorio/DGAyF/2023/scp/fracc_XVII_perfiles/obras_19005964.pdf</t>
  </si>
  <si>
    <t>https://transparencia.finanzas.cdmx.gob.mx/repositorio/public/upload/repositorio/DGAyF/2025/scp/fracc_XVII/rodriguez_zamora_jesus_adair_2025_T1.xlsx</t>
  </si>
  <si>
    <t>https://transparencia.finanzas.cdmx.gob.mx/repositorio/public/upload/repositorio/DGAyF/2023/scp/fracc_XVII_perfiles/obras_19005965.pdf</t>
  </si>
  <si>
    <t>https://transparencia.finanzas.cdmx.gob.mx/repositorio/public/upload/repositorio/DGAyF/2025/scp/fracc_XVII/bautista_romero_javier_axel_2025_T1.xlsx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</si>
  <si>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</si>
  <si>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</si>
  <si>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COMISION NACIONAL DE CULTURA FISICA Y DEPORTE</t>
  </si>
  <si>
    <t>SUBDIRECTOR (A) DE ADMINISTRACION</t>
  </si>
  <si>
    <t>CONTADOR (A) PUBLICO (A)</t>
  </si>
  <si>
    <t xml:space="preserve">SHCP TESORERIA DE LA FEDERACION </t>
  </si>
  <si>
    <t>DIRECTOR (A) DE RECURSOS FINANCIEROS Y MATERIALES</t>
  </si>
  <si>
    <t>PROCURADURIA GENERAL DE JUSTICIA DE LA CDMX</t>
  </si>
  <si>
    <t>DIRECTOR (A) DE FINANZAS Y CONTABILIDAD</t>
  </si>
  <si>
    <t>ALCALDIA IZTAPALAPA</t>
  </si>
  <si>
    <t>LIDER COORDINADOR (A) DE PROYECTOS DE ADMINISTRACION</t>
  </si>
  <si>
    <t>CONTADURIA</t>
  </si>
  <si>
    <t>CONTADOR (A) INDEPENDIENTE</t>
  </si>
  <si>
    <t>CONTADOR (A)</t>
  </si>
  <si>
    <t>SECRETARIA DE DESARROLLO RURAL Y EQUIDAD PARA LAS COMUNIDADES</t>
  </si>
  <si>
    <t>SUPERVISOR (A) DE AYUDAS SOCIALES</t>
  </si>
  <si>
    <t>CIUDAD DE UTOPIAS</t>
  </si>
  <si>
    <t>PADRON DE NOMINA</t>
  </si>
  <si>
    <t>EDUCACION</t>
  </si>
  <si>
    <t xml:space="preserve">AREA DE ALINEAMIENTO </t>
  </si>
  <si>
    <t>NO ESPECIFICA</t>
  </si>
  <si>
    <t>CONTROL DE CALIDAD</t>
  </si>
  <si>
    <t>AUTOMOTRIZ CUITLAHUAC</t>
  </si>
  <si>
    <t>TRAMITE DE CONTRATOS Y FACTURACION</t>
  </si>
  <si>
    <t>SEMARNAT</t>
  </si>
  <si>
    <t>JEFATURA DEPARTAMENTAL DE ANALISIS DE OPERACIONES ESPECIALES</t>
  </si>
  <si>
    <t>RELACIONES COMERCIALES</t>
  </si>
  <si>
    <t>SECRETARIA DE BIENESTAR</t>
  </si>
  <si>
    <t>SUBDIRECCION DE FISCALIZACION</t>
  </si>
  <si>
    <t>JEFATURA DEPARTAMENTAL DE RACIONALIZACION Y ADECUACION PRESUPUESTAL</t>
  </si>
  <si>
    <t>DIRECTOR (A) DE DESARROLLO HUMANO</t>
  </si>
  <si>
    <t>ADMINISTRACION INDUSTRIAL</t>
  </si>
  <si>
    <t>PANXEA S. DE R.L. DE C.V.</t>
  </si>
  <si>
    <t>CONSULTOR (A) EN NOMINA Y RECURSOS HUMANOS</t>
  </si>
  <si>
    <t>INSTITUTO NACIONAL DE CARDIOLOGIA IGNACIO CHAVEZ</t>
  </si>
  <si>
    <t>JEFE (A) DEL DEPARTAMENTO DE PRESUPUESTOS</t>
  </si>
  <si>
    <t>VER NOTA ACLARATORIA EN LA COLUMNA NOTA</t>
  </si>
  <si>
    <t>SISTEMA DE TRANSPORTE COLECTIVO METRO</t>
  </si>
  <si>
    <t>SUBGERENTE DE INGRESOS</t>
  </si>
  <si>
    <t>ACTUARIA</t>
  </si>
  <si>
    <t>DIRECCION DE ADMINISTRACION DE PERSONAL</t>
  </si>
  <si>
    <t>JUD DE SEGUIMIENTO Y CONTROL DEL EJERCICIO PRESUPUESTAL</t>
  </si>
  <si>
    <t>SUBDIRECTOR (A) DE PRESTACIONES Y POLITICA LABORAL</t>
  </si>
  <si>
    <t>ADMINISTRACION</t>
  </si>
  <si>
    <t>JEFE (A) DE DEPARTAMENTO DE PERSONAL</t>
  </si>
  <si>
    <t>JUNTA LOCAL DE CONCILIACION Y ARBITRAJE  DE LA CIUDAD DE MEXICO</t>
  </si>
  <si>
    <t>JUD DE ESTADISTICA</t>
  </si>
  <si>
    <t>EMPRESA EFICASIA</t>
  </si>
  <si>
    <t>ATENCION AL CONTRIBUYENTE Y DERECHOHABIENTE</t>
  </si>
  <si>
    <t>BACHILLERATO</t>
  </si>
  <si>
    <t>OPERADORA REPSCAR</t>
  </si>
  <si>
    <t>DESARROLLADOR (A) DE FACTURAS</t>
  </si>
  <si>
    <t>ADMINISTRACION DE EMPRESAS TURISTICAS</t>
  </si>
  <si>
    <t>KOESTER SOLUTIONS</t>
  </si>
  <si>
    <t>RESPONSABLE DE RECURSOS HUMANOS</t>
  </si>
  <si>
    <t>ISSSTE</t>
  </si>
  <si>
    <t>GENERALISTA ADMINISTRATIVO (A)</t>
  </si>
  <si>
    <t>JEFE (A) DE UNIDAD DEPARTAMENTAL</t>
  </si>
  <si>
    <t>2017 (DIFERENTE HORARIO)</t>
  </si>
  <si>
    <t>2019 (DIFERENTE HORARIO)</t>
  </si>
  <si>
    <t>SECRETARIA DE RELACIONES EXTERIORES</t>
  </si>
  <si>
    <t>JUNTA DE CONCILIACION Y ARBITRAJE DE LA CDMX</t>
  </si>
  <si>
    <t>ENLACE A</t>
  </si>
  <si>
    <t>SECRETARIA DE TRABAJO Y FOMENTO AL EMPLEO</t>
  </si>
  <si>
    <t>RECURSOS FINANCIEROS</t>
  </si>
  <si>
    <t>PSICOLOGIA EDUCATIVA</t>
  </si>
  <si>
    <t>AUTORIDAD DEL ESPACIO PUBLICO</t>
  </si>
  <si>
    <t>SECRETARIA DE DESARROLLO SOCIAL</t>
  </si>
  <si>
    <t>ENLACE DE ALTA RESPONSABILIDAD DE DISEÑO DE CURSO Y TALLERES</t>
  </si>
  <si>
    <t>ISSSTE/SUPERISSSTE</t>
  </si>
  <si>
    <t>SUBDIRECTOR (A) DE FINANZAS</t>
  </si>
  <si>
    <t>JEFE (A) DE SERVICIOS DE PRESUPUESTO INSTITUCIONAL</t>
  </si>
  <si>
    <t>SECRETARIA DE CIENCIA, TECNOLOGIA E INNOVACION</t>
  </si>
  <si>
    <t xml:space="preserve">JUD DE DESARROLLO INSTITUCIONAL </t>
  </si>
  <si>
    <t>SECRETARIA DE LA FUNCION PUBLICA</t>
  </si>
  <si>
    <t>ISSSTE-SUPERISSSTE</t>
  </si>
  <si>
    <t>JEFE (A) DE SERVICIOS DE RECURSOS HUMANOS</t>
  </si>
  <si>
    <t>GERENTE DE SEMICENTRO COMERCIAL</t>
  </si>
  <si>
    <t>SECRETARIA DE OBRAS Y SERVICIOS</t>
  </si>
  <si>
    <t>JUD DE PROGRAMACION PRESUPUESTAL</t>
  </si>
  <si>
    <t>SECRETARIA DE INCLUSION Y BIENESTAR SOCIAL</t>
  </si>
  <si>
    <t>JUD DE TECNOLOGIAS DE INFORMACION Y TELECOMUNICACIONES</t>
  </si>
  <si>
    <t>SECRETARIA DE DESARROLLO SOCIAL DE LA CDMX</t>
  </si>
  <si>
    <t>PERSONAL DE HONORARIOS</t>
  </si>
  <si>
    <t xml:space="preserve">SECRETARIA DE OBRAS Y SERVICIOS </t>
  </si>
  <si>
    <t>ANALISTA FINANCIERO</t>
  </si>
  <si>
    <t>SUBSECRETARIA DE SERVICIOS URBANOS</t>
  </si>
  <si>
    <t>ASISTENTE EJECUTIVO (A)</t>
  </si>
  <si>
    <t xml:space="preserve">DIRECCION DE VINCULACION INSTITUCIONAL </t>
  </si>
  <si>
    <t>INSTITUTO DE VERIFICACION ADMINISTRATIVA DE LA CIUDAD DE MEXICO</t>
  </si>
  <si>
    <t>LIDER COORDINADOR (A) DE PROYECTOS DE ESTADOS FINANCIEROS</t>
  </si>
  <si>
    <t>SECRETARIA DE CULTURA</t>
  </si>
  <si>
    <t>JEFE (A) DE OFICINA</t>
  </si>
  <si>
    <t>JEFE (A) DE DEPARTAMENTO DE CONTABILIDAD FINANCIERA</t>
  </si>
  <si>
    <t>SERETARIA DE OBRAS Y  SERVICIOS DE LA CDMX</t>
  </si>
  <si>
    <t>ANALSITA DE DOCUMENTOS FINANCIEROS</t>
  </si>
  <si>
    <t>INFORMATICA ADMINISTRATIVA</t>
  </si>
  <si>
    <t xml:space="preserve">DIRECCION GENERAL DE OBRAS PUBLICAS </t>
  </si>
  <si>
    <t>FOPESIBAN</t>
  </si>
  <si>
    <t>GERENTE DE CONTABILIDAD</t>
  </si>
  <si>
    <t>SOCIEDAD HIPOTECARIA FEDERAL</t>
  </si>
  <si>
    <t>ANALISTA</t>
  </si>
  <si>
    <t>JEFE (A) DE DEPARTAMENTO "A"</t>
  </si>
  <si>
    <t>SECRETARIA DE ADMINISTRACION Y FINANZAS</t>
  </si>
  <si>
    <t>SUBDIRECTOR (A) DE ANALISIS Y ESTUDIO DE MERCADO</t>
  </si>
  <si>
    <t>JUD DE ADMINISTRACION</t>
  </si>
  <si>
    <t>FISCALIA GENERAL DE JUSTICIA DE LA CDMX</t>
  </si>
  <si>
    <t>ASISTENTE ADMINISTRATIVO (A)</t>
  </si>
  <si>
    <t>DIRECCION GENERAL DE CONSTRUCCION DE OBRAS PUBLICAS, CDMX</t>
  </si>
  <si>
    <t>CIENCIAS POLITICAS Y ADMINISTRACION PUBLICA</t>
  </si>
  <si>
    <t>JUD DE CONCURSOS, CONTROL Y ESTADISTICA DE OBRAS PUBLICAS</t>
  </si>
  <si>
    <t>AUXILIAR ADMINISTRATIVO (A)</t>
  </si>
  <si>
    <t>SISTEMA PARA EL DESARROLLO INTEGRAL DE LA FAMILIA DE LA CDMX</t>
  </si>
  <si>
    <t>DIRECTOR (A) DE FINANZAS</t>
  </si>
  <si>
    <t>CONTABILIDAD FINANCIERA Y FISCAL</t>
  </si>
  <si>
    <t>ORGANO POLITICO ADMINISTRATIVO</t>
  </si>
  <si>
    <t>SUBDIRECCION DE CONTABILIDAD</t>
  </si>
  <si>
    <t xml:space="preserve">JUD DE RECURSOS DE APLICACIÓN AUTOMATICA </t>
  </si>
  <si>
    <t xml:space="preserve">ENCARGADO (A) DEL DESPACHO </t>
  </si>
  <si>
    <t>LIDER COORDINADOR (A) DE PROYECTOS DE ASUNTOS ADMINISTRATIVOS</t>
  </si>
  <si>
    <t>SUBDIRECTOR (A) DE LOGISTICA</t>
  </si>
  <si>
    <t>ARQUITECTURA</t>
  </si>
  <si>
    <t>ENLACE ADMINISTRATIVO (A)</t>
  </si>
  <si>
    <t>MC CARTNEYINTERNACIONAL S.A.DE C.V.</t>
  </si>
  <si>
    <t>COORDINADOR (A) DE RESIDENTES DE OBRA</t>
  </si>
  <si>
    <t>CONADE</t>
  </si>
  <si>
    <t>ENLACE DE ALTA RESPONSABILIDAD</t>
  </si>
  <si>
    <t>INGENIERIA BIOMEDICA</t>
  </si>
  <si>
    <t xml:space="preserve">INTERNACIONAL FARMACEUTICA </t>
  </si>
  <si>
    <t>JEFATURA DE VALIDACIONES Y ANALISIS DE RIESGO</t>
  </si>
  <si>
    <t>ROOSTER</t>
  </si>
  <si>
    <t>AUXILIAR DE MANTENIMIENTO</t>
  </si>
  <si>
    <t>INGENIERIA EN SISTEMAS COMPUTACIONALES</t>
  </si>
  <si>
    <t>SISTEMAS INTEGRALES COMPUTARIZADOS S.A. DE C.V.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</si>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</sst>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rodriguez_zamora_jesus_adair_2025_T1.xlsx" TargetMode="External"/><Relationship Id="rId21" Type="http://schemas.openxmlformats.org/officeDocument/2006/relationships/hyperlink" Target="https://transparencia.finanzas.cdmx.gob.mx/repositorio/public/upload/repositorio/DGAyF/2025/scp/fracc_XVII/nicolas_mora_carlos_2025_T2.xlsx" TargetMode="External"/><Relationship Id="rId42" Type="http://schemas.openxmlformats.org/officeDocument/2006/relationships/hyperlink" Target="https://transparencia.finanzas.cdmx.gob.mx/repositorio/public/upload/repositorio/DGAyF/2023/scp/fracc_XVII_perfiles/obras_19005952.pdf" TargetMode="External"/><Relationship Id="rId47" Type="http://schemas.openxmlformats.org/officeDocument/2006/relationships/hyperlink" Target="https://transparencia.finanzas.cdmx.gob.mx/repositorio/public/upload/repositorio/DGAyF/2023/scp/fracc_XVII_perfiles/obras_19005957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librado_cortes_araceli_2025_T2.xlsx" TargetMode="External"/><Relationship Id="rId11" Type="http://schemas.openxmlformats.org/officeDocument/2006/relationships/hyperlink" Target="https://transparencia.finanzas.cdmx.gob.mx/repositorio/public/upload/repositorio/DGAyF/2025/scp/fracc_XVII/retana_acosta_arleth_abiezet_2025_T3.xlsx" TargetMode="External"/><Relationship Id="rId32" Type="http://schemas.openxmlformats.org/officeDocument/2006/relationships/hyperlink" Target="https://transparencia.finanzas.cdmx.gob.mx/repositorio/public/upload/repositorio/DGAyF/2023/scp/fracc_XVII_perfiles/obras_19005974.pdf" TargetMode="External"/><Relationship Id="rId37" Type="http://schemas.openxmlformats.org/officeDocument/2006/relationships/hyperlink" Target="https://transparencia.finanzas.cdmx.gob.mx/repositorio/public/upload/repositorio/DGAyF/2023/scp/fracc_XVII_perfiles/obras_19005947.pdf" TargetMode="External"/><Relationship Id="rId53" Type="http://schemas.openxmlformats.org/officeDocument/2006/relationships/hyperlink" Target="https://transparencia.finanzas.cdmx.gob.mx/repositorio/public/upload/repositorio/DGAyF/2023/scp/fracc_XVII_perfiles/obras_19005964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zquez_espinosa_amibelec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gonzalez_gonzalez_maria_cristina_2025_T1.xlsx" TargetMode="External"/><Relationship Id="rId14" Type="http://schemas.openxmlformats.org/officeDocument/2006/relationships/hyperlink" Target="http://transparencia.finanzas.cdmx.gob.mx/repositorio/public/upload/repositorio/DGAyF/2019/scp/fracc_XVII/hernandez_saldana_paola.xlsx" TargetMode="External"/><Relationship Id="rId22" Type="http://schemas.openxmlformats.org/officeDocument/2006/relationships/hyperlink" Target="https://transparencia.finanzas.cdmx.gob.mx/repositorio/public/upload/repositorio/DGAyF/2025/scp/fracc_XVII/villareal_lopez_mayra_karime_2025_T3.xlsx" TargetMode="External"/><Relationship Id="rId27" Type="http://schemas.openxmlformats.org/officeDocument/2006/relationships/hyperlink" Target="https://transparencia.finanzas.cdmx.gob.mx/repositorio/public/upload/repositorio/DGAyF/2025/scp/fracc_XVII/bautista_romero_javier_axel_2025_T1.xlsx" TargetMode="External"/><Relationship Id="rId30" Type="http://schemas.openxmlformats.org/officeDocument/2006/relationships/hyperlink" Target="https://transparencia.finanzas.cdmx.gob.mx/repositorio/public/upload/repositorio/DGAyF/2023/scp/fracc_XVII_perfiles/obras_19005972.pdf" TargetMode="External"/><Relationship Id="rId35" Type="http://schemas.openxmlformats.org/officeDocument/2006/relationships/hyperlink" Target="https://transparencia.finanzas.cdmx.gob.mx/repositorio/public/upload/repositorio/DGAyF/2023/scp/fracc_XVII_perfiles/obras_19005944.pdf" TargetMode="External"/><Relationship Id="rId43" Type="http://schemas.openxmlformats.org/officeDocument/2006/relationships/hyperlink" Target="https://transparencia.finanzas.cdmx.gob.mx/repositorio/public/upload/repositorio/DGAyF/2023/scp/fracc_XVII_perfiles/obras_19005953.pdf" TargetMode="External"/><Relationship Id="rId48" Type="http://schemas.openxmlformats.org/officeDocument/2006/relationships/hyperlink" Target="https://transparencia.finanzas.cdmx.gob.mx/repositorio/public/upload/repositorio/DGAyF/2023/scp/fracc_XVII_perfiles/obras_19005958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F17_2025_curricular.pdf" TargetMode="External"/><Relationship Id="rId51" Type="http://schemas.openxmlformats.org/officeDocument/2006/relationships/hyperlink" Target="https://transparencia.finanzas.cdmx.gob.mx/repositorio/public/upload/repositorio/DGAyF/2023/scp/fracc_XVII_perfiles/obras_19005961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carreon_lopez_sara_esther_2025_T1.xlsx" TargetMode="External"/><Relationship Id="rId12" Type="http://schemas.openxmlformats.org/officeDocument/2006/relationships/hyperlink" Target="https://transparencia.finanzas.cdmx.gob.mx/repositorio/public/upload/repositorio/DGAyF/2025/scp/fracc_XVII/cruz_sanchez_claudia_fabiola_2025_T3.xlsx" TargetMode="External"/><Relationship Id="rId17" Type="http://schemas.openxmlformats.org/officeDocument/2006/relationships/hyperlink" Target="https://transparencia.finanzas.cdmx.gob.mx/repositorio/public/upload/repositorio/DGAyF/2025/scp/fracc_XVII/pluma_angeles_enrique_elihut_2025_T1.xlsx" TargetMode="External"/><Relationship Id="rId25" Type="http://schemas.openxmlformats.org/officeDocument/2006/relationships/hyperlink" Target="https://transparencia.finanzas.cdmx.gob.mx/repositorio/public/upload/repositorio/DGAyF/2024/scp/fracc_XVII/torres_rios_luis_gerardo_2024_T4.xlsx" TargetMode="External"/><Relationship Id="rId33" Type="http://schemas.openxmlformats.org/officeDocument/2006/relationships/hyperlink" Target="https://transparencia.finanzas.cdmx.gob.mx/repositorio/public/upload/repositorio/DGAyF/2023/scp/fracc_XVII_perfiles/obras_19005975.pdf" TargetMode="External"/><Relationship Id="rId38" Type="http://schemas.openxmlformats.org/officeDocument/2006/relationships/hyperlink" Target="https://transparencia.finanzas.cdmx.gob.mx/repositorio/public/upload/repositorio/DGAyF/2023/scp/fracc_XVII_perfiles/obras_19005948.pdf" TargetMode="External"/><Relationship Id="rId46" Type="http://schemas.openxmlformats.org/officeDocument/2006/relationships/hyperlink" Target="https://transparencia.finanzas.cdmx.gob.mx/repositorio/public/upload/repositorio/DGAyF/2023/scp/fracc_XVII_perfiles/obras_19005956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://transparencia.finanzas.cdmx.gob.mx/repositorio/public/upload/repositorio/DGAyF/2021/scp/fracc_XVII/ramirez_garcia_miguel_angel_2021_T3.xlsx" TargetMode="External"/><Relationship Id="rId41" Type="http://schemas.openxmlformats.org/officeDocument/2006/relationships/hyperlink" Target="https://transparencia.finanzas.cdmx.gob.mx/repositorio/public/upload/repositorio/DGAyF/2023/scp/fracc_XVII_perfiles/obras_19005951.pdf" TargetMode="External"/><Relationship Id="rId54" Type="http://schemas.openxmlformats.org/officeDocument/2006/relationships/hyperlink" Target="https://transparencia.finanzas.cdmx.gob.mx/repositorio/public/upload/repositorio/DGAyF/2023/scp/fracc_XVII_perfiles/obras_19005965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anzo_rios_sandra_eugenia_2025_T2.xlsx" TargetMode="External"/><Relationship Id="rId15" Type="http://schemas.openxmlformats.org/officeDocument/2006/relationships/hyperlink" Target="https://transparencia.finanzas.cdmx.gob.mx/repositorio/public/upload/repositorio/DGAyF/2024/scp/fracc_XVII/quevedo_salinas_isaias_2024_T4.xlsx" TargetMode="External"/><Relationship Id="rId23" Type="http://schemas.openxmlformats.org/officeDocument/2006/relationships/hyperlink" Target="https://transparencia.finanzas.cdmx.gob.mx/repositorio/public/upload/repositorio/DGAyF/2025/scp/fracc_XVII/bello_sanchez_tomasa_2025_T2.xlsx" TargetMode="External"/><Relationship Id="rId28" Type="http://schemas.openxmlformats.org/officeDocument/2006/relationships/hyperlink" Target="https://transparencia.finanzas.cdmx.gob.mx/repositorio/public/upload/repositorio/DGAyF/2025/scp/fracc_XVII/estrada_rodriguez_nayelli_2025_T1.xlsx" TargetMode="External"/><Relationship Id="rId36" Type="http://schemas.openxmlformats.org/officeDocument/2006/relationships/hyperlink" Target="https://transparencia.finanzas.cdmx.gob.mx/repositorio/public/upload/repositorio/DGAyF/2023/scp/fracc_XVII_perfiles/obras_19005945.pdf" TargetMode="External"/><Relationship Id="rId49" Type="http://schemas.openxmlformats.org/officeDocument/2006/relationships/hyperlink" Target="https://transparencia.finanzas.cdmx.gob.mx/repositorio/public/upload/repositorio/DGAyF/2023/scp/fracc_XVII_perfiles/obras_19005959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jimenez_perez_micaela_2025_T1.xlsx" TargetMode="External"/><Relationship Id="rId31" Type="http://schemas.openxmlformats.org/officeDocument/2006/relationships/hyperlink" Target="https://transparencia.finanzas.cdmx.gob.mx/repositorio/public/upload/repositorio/DGAyF/2023/scp/fracc_XVII_perfiles/obras_19005973.pdf" TargetMode="External"/><Relationship Id="rId44" Type="http://schemas.openxmlformats.org/officeDocument/2006/relationships/hyperlink" Target="https://transparencia.finanzas.cdmx.gob.mx/repositorio/public/upload/repositorio/DGAyF/2023/scp/fracc_XVII_perfiles/obras_19005954.pdf" TargetMode="External"/><Relationship Id="rId52" Type="http://schemas.openxmlformats.org/officeDocument/2006/relationships/hyperlink" Target="https://transparencia.finanzas.cdmx.gob.mx/repositorio/public/upload/repositorio/DGAyF/2023/scp/fracc_XVII_perfiles/obras_19005962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hernandez_herrero_cynthia_2025_T1.xlsx" TargetMode="External"/><Relationship Id="rId9" Type="http://schemas.openxmlformats.org/officeDocument/2006/relationships/hyperlink" Target="https://transparencia.finanzas.cdmx.gob.mx/repositorio/public/upload/repositorio/DGAyF/2023/scp/fracc_XVII/machin_ibarra_miguel_antonio_2023_T3.xlsx" TargetMode="External"/><Relationship Id="rId13" Type="http://schemas.openxmlformats.org/officeDocument/2006/relationships/hyperlink" Target="https://transparencia.finanzas.cdmx.gob.mx/repositorio/public/upload/repositorio/DGAyF/2025/scp/fracc_XVII/aguilera_ruiz_daniela_berenice_2025_T1.xlsx" TargetMode="External"/><Relationship Id="rId18" Type="http://schemas.openxmlformats.org/officeDocument/2006/relationships/hyperlink" Target="https://transparencia.finanzas.cdmx.gob.mx/repositorio/public/upload/repositorio/DGAyF/2025/scp/fracc_XVII/duran_robles_daniela_2025_T3.xlsx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3/scp/fracc_XVII_perfiles/obras_19005943.pdf" TargetMode="External"/><Relationship Id="rId50" Type="http://schemas.openxmlformats.org/officeDocument/2006/relationships/hyperlink" Target="https://transparencia.finanzas.cdmx.gob.mx/repositorio/public/upload/repositorio/DGAyF/2023/scp/fracc_XVII_perfiles/obras_19005960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damian_garcia_graciela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nequiz_zamora_alma_lidia_2024_T4.xlsx" TargetMode="External"/><Relationship Id="rId29" Type="http://schemas.openxmlformats.org/officeDocument/2006/relationships/hyperlink" Target="https://transparencia.finanzas.cdmx.gob.mx/repositorio/public/upload/repositorio/DGAyF/2023/scp/fracc_XVII_perfiles/obras_19005941.pdf" TargetMode="External"/><Relationship Id="rId24" Type="http://schemas.openxmlformats.org/officeDocument/2006/relationships/hyperlink" Target="https://transparencia.finanzas.cdmx.gob.mx/repositorio/public/upload/repositorio/DGAyF/2025/scp/fracc_XVII/rivera_hernandez_antonio_jesus_2025_T2.xlsx" TargetMode="External"/><Relationship Id="rId40" Type="http://schemas.openxmlformats.org/officeDocument/2006/relationships/hyperlink" Target="https://transparencia.finanzas.cdmx.gob.mx/repositorio/public/upload/repositorio/DGAyF/2023/scp/fracc_XVII_perfiles/obras_19005950.pdf" TargetMode="External"/><Relationship Id="rId45" Type="http://schemas.openxmlformats.org/officeDocument/2006/relationships/hyperlink" Target="https://transparencia.finanzas.cdmx.gob.mx/repositorio/public/upload/repositorio/DGAyF/2023/scp/fracc_XVII_perfiles/obras_19005955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114</v>
      </c>
      <c r="G8" s="4" t="s">
        <v>115</v>
      </c>
      <c r="H8" s="4" t="s">
        <v>116</v>
      </c>
      <c r="I8" s="4" t="s">
        <v>57</v>
      </c>
      <c r="J8" s="4" t="s">
        <v>84</v>
      </c>
      <c r="K8" s="4" t="s">
        <v>63</v>
      </c>
      <c r="L8" s="4" t="s">
        <v>186</v>
      </c>
      <c r="M8" s="6" t="str">
        <f ca="1">HYPERLINK("#"&amp;CELL("direccion",Tabla_472796!A4),"1")</f>
        <v>1</v>
      </c>
      <c r="N8" s="6" t="s">
        <v>203</v>
      </c>
      <c r="O8" s="6" t="s">
        <v>204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117</v>
      </c>
      <c r="G9" s="4" t="s">
        <v>118</v>
      </c>
      <c r="H9" s="4" t="s">
        <v>119</v>
      </c>
      <c r="I9" s="4" t="s">
        <v>57</v>
      </c>
      <c r="J9" s="4" t="s">
        <v>84</v>
      </c>
      <c r="K9" s="4" t="s">
        <v>63</v>
      </c>
      <c r="L9" s="4" t="s">
        <v>187</v>
      </c>
      <c r="M9" s="6" t="str">
        <f ca="1">HYPERLINK("#"&amp;CELL("direccion",Tabla_472796!A7),"2")</f>
        <v>2</v>
      </c>
      <c r="N9" s="6" t="s">
        <v>205</v>
      </c>
      <c r="O9" s="6" t="s">
        <v>206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120</v>
      </c>
      <c r="G10" s="4" t="s">
        <v>121</v>
      </c>
      <c r="H10" s="4" t="s">
        <v>122</v>
      </c>
      <c r="I10" s="4" t="s">
        <v>57</v>
      </c>
      <c r="J10" s="4" t="s">
        <v>84</v>
      </c>
      <c r="K10" s="4" t="s">
        <v>63</v>
      </c>
      <c r="L10" s="4" t="s">
        <v>188</v>
      </c>
      <c r="M10" s="6" t="str">
        <f ca="1">HYPERLINK("#"&amp;CELL("direccion",Tabla_472796!A10),"3")</f>
        <v>3</v>
      </c>
      <c r="N10" s="6" t="s">
        <v>207</v>
      </c>
      <c r="O10" s="6" t="s">
        <v>208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123</v>
      </c>
      <c r="G11" s="4" t="s">
        <v>124</v>
      </c>
      <c r="H11" s="4" t="s">
        <v>125</v>
      </c>
      <c r="I11" s="4" t="s">
        <v>57</v>
      </c>
      <c r="J11" s="4" t="s">
        <v>84</v>
      </c>
      <c r="K11" s="4" t="s">
        <v>62</v>
      </c>
      <c r="L11" s="4" t="s">
        <v>189</v>
      </c>
      <c r="M11" s="6" t="str">
        <f ca="1">HYPERLINK("#"&amp;CELL("direccion",Tabla_472796!A13),"4")</f>
        <v>4</v>
      </c>
      <c r="N11" s="6" t="s">
        <v>209</v>
      </c>
      <c r="O11" s="6" t="s">
        <v>210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89</v>
      </c>
      <c r="F12" s="4" t="s">
        <v>126</v>
      </c>
      <c r="G12" s="4" t="s">
        <v>127</v>
      </c>
      <c r="H12" s="4" t="s">
        <v>128</v>
      </c>
      <c r="I12" s="4" t="s">
        <v>57</v>
      </c>
      <c r="J12" s="4" t="s">
        <v>84</v>
      </c>
      <c r="K12" s="4" t="s">
        <v>63</v>
      </c>
      <c r="L12" s="4" t="s">
        <v>190</v>
      </c>
      <c r="M12" s="6" t="str">
        <f ca="1">HYPERLINK("#"&amp;CELL("direccion",Tabla_472796!A16),"5")</f>
        <v>5</v>
      </c>
      <c r="N12" s="6" t="s">
        <v>211</v>
      </c>
      <c r="O12" s="6" t="s">
        <v>212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90</v>
      </c>
      <c r="E13" s="4" t="s">
        <v>91</v>
      </c>
      <c r="F13" s="4" t="s">
        <v>129</v>
      </c>
      <c r="G13" s="4" t="s">
        <v>130</v>
      </c>
      <c r="H13" s="4" t="s">
        <v>131</v>
      </c>
      <c r="I13" s="4" t="s">
        <v>57</v>
      </c>
      <c r="J13" s="4" t="s">
        <v>84</v>
      </c>
      <c r="K13" s="4" t="s">
        <v>63</v>
      </c>
      <c r="L13" s="4" t="s">
        <v>191</v>
      </c>
      <c r="M13" s="6" t="str">
        <f ca="1">HYPERLINK("#"&amp;CELL("direccion",Tabla_472796!A19),"6")</f>
        <v>6</v>
      </c>
      <c r="N13" s="6" t="s">
        <v>213</v>
      </c>
      <c r="O13" s="6" t="s">
        <v>214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92</v>
      </c>
      <c r="F14" s="4" t="s">
        <v>132</v>
      </c>
      <c r="G14" s="4" t="s">
        <v>133</v>
      </c>
      <c r="H14" s="4" t="s">
        <v>134</v>
      </c>
      <c r="I14" s="4" t="s">
        <v>57</v>
      </c>
      <c r="J14" s="4" t="s">
        <v>84</v>
      </c>
      <c r="K14" s="4" t="s">
        <v>58</v>
      </c>
      <c r="L14" s="4" t="s">
        <v>192</v>
      </c>
      <c r="M14" s="6" t="str">
        <f ca="1">HYPERLINK("#"&amp;CELL("direccion",Tabla_472796!A22),"7")</f>
        <v>7</v>
      </c>
      <c r="N14" s="6" t="s">
        <v>215</v>
      </c>
      <c r="O14" s="6" t="s">
        <v>216</v>
      </c>
      <c r="P14" s="4" t="s">
        <v>69</v>
      </c>
      <c r="Q14" s="6" t="s">
        <v>81</v>
      </c>
      <c r="R14" s="4" t="s">
        <v>82</v>
      </c>
      <c r="S14" s="5">
        <v>45930</v>
      </c>
      <c r="T14" s="4" t="s">
        <v>256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93</v>
      </c>
      <c r="E15" s="4" t="s">
        <v>94</v>
      </c>
      <c r="F15" s="4" t="s">
        <v>135</v>
      </c>
      <c r="G15" s="4" t="s">
        <v>136</v>
      </c>
      <c r="H15" s="4" t="s">
        <v>137</v>
      </c>
      <c r="I15" s="4" t="s">
        <v>56</v>
      </c>
      <c r="J15" s="4" t="s">
        <v>84</v>
      </c>
      <c r="K15" s="4" t="s">
        <v>63</v>
      </c>
      <c r="L15" s="4" t="s">
        <v>193</v>
      </c>
      <c r="M15" s="6" t="str">
        <f ca="1">HYPERLINK("#"&amp;CELL("direccion",Tabla_472796!A25),"8")</f>
        <v>8</v>
      </c>
      <c r="N15" s="6" t="s">
        <v>217</v>
      </c>
      <c r="O15" s="6" t="s">
        <v>218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95</v>
      </c>
      <c r="F16" s="4" t="s">
        <v>138</v>
      </c>
      <c r="G16" s="4" t="s">
        <v>139</v>
      </c>
      <c r="H16" s="4" t="s">
        <v>140</v>
      </c>
      <c r="I16" s="4" t="s">
        <v>57</v>
      </c>
      <c r="J16" s="4" t="s">
        <v>84</v>
      </c>
      <c r="K16" s="4" t="s">
        <v>63</v>
      </c>
      <c r="L16" s="4" t="s">
        <v>194</v>
      </c>
      <c r="M16" s="6" t="str">
        <f ca="1">HYPERLINK("#"&amp;CELL("direccion",Tabla_472796!A28),"9")</f>
        <v>9</v>
      </c>
      <c r="N16" s="6" t="s">
        <v>219</v>
      </c>
      <c r="O16" s="6" t="s">
        <v>220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93</v>
      </c>
      <c r="E17" s="4" t="s">
        <v>96</v>
      </c>
      <c r="F17" s="4" t="s">
        <v>141</v>
      </c>
      <c r="G17" s="4" t="s">
        <v>142</v>
      </c>
      <c r="H17" s="4" t="s">
        <v>143</v>
      </c>
      <c r="I17" s="4" t="s">
        <v>57</v>
      </c>
      <c r="J17" s="4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221</v>
      </c>
      <c r="O17" s="6" t="s">
        <v>222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93</v>
      </c>
      <c r="E18" s="4" t="s">
        <v>97</v>
      </c>
      <c r="F18" s="4" t="s">
        <v>144</v>
      </c>
      <c r="G18" s="4" t="s">
        <v>145</v>
      </c>
      <c r="H18" s="4" t="s">
        <v>146</v>
      </c>
      <c r="I18" s="4" t="s">
        <v>57</v>
      </c>
      <c r="J18" s="4" t="s">
        <v>84</v>
      </c>
      <c r="K18" s="4" t="s">
        <v>63</v>
      </c>
      <c r="L18" s="4" t="s">
        <v>195</v>
      </c>
      <c r="M18" s="6" t="str">
        <f ca="1">HYPERLINK("#"&amp;CELL("direccion",Tabla_472796!A34),"11")</f>
        <v>11</v>
      </c>
      <c r="N18" s="6" t="s">
        <v>223</v>
      </c>
      <c r="O18" s="6" t="s">
        <v>224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98</v>
      </c>
      <c r="F19" s="4" t="s">
        <v>147</v>
      </c>
      <c r="G19" s="4" t="s">
        <v>148</v>
      </c>
      <c r="H19" s="4" t="s">
        <v>149</v>
      </c>
      <c r="I19" s="4" t="s">
        <v>57</v>
      </c>
      <c r="J19" s="4" t="s">
        <v>84</v>
      </c>
      <c r="K19" s="4" t="s">
        <v>63</v>
      </c>
      <c r="L19" s="4" t="s">
        <v>194</v>
      </c>
      <c r="M19" s="6" t="str">
        <f ca="1">HYPERLINK("#"&amp;CELL("direccion",Tabla_472796!A37),"12")</f>
        <v>12</v>
      </c>
      <c r="N19" s="6" t="s">
        <v>225</v>
      </c>
      <c r="O19" s="6" t="s">
        <v>226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93</v>
      </c>
      <c r="E20" s="4" t="s">
        <v>99</v>
      </c>
      <c r="F20" s="4" t="s">
        <v>150</v>
      </c>
      <c r="G20" s="4" t="s">
        <v>121</v>
      </c>
      <c r="H20" s="4" t="s">
        <v>151</v>
      </c>
      <c r="I20" s="4" t="s">
        <v>57</v>
      </c>
      <c r="J20" s="4" t="s">
        <v>84</v>
      </c>
      <c r="K20" s="4" t="s">
        <v>63</v>
      </c>
      <c r="L20" s="4" t="s">
        <v>196</v>
      </c>
      <c r="M20" s="6" t="str">
        <f ca="1">HYPERLINK("#"&amp;CELL("direccion",Tabla_472796!A40),"13")</f>
        <v>13</v>
      </c>
      <c r="N20" s="6" t="s">
        <v>227</v>
      </c>
      <c r="O20" s="6" t="s">
        <v>228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90</v>
      </c>
      <c r="E21" s="4" t="s">
        <v>100</v>
      </c>
      <c r="F21" s="4" t="s">
        <v>152</v>
      </c>
      <c r="G21" s="4" t="s">
        <v>153</v>
      </c>
      <c r="H21" s="4" t="s">
        <v>154</v>
      </c>
      <c r="I21" s="4" t="s">
        <v>56</v>
      </c>
      <c r="J21" s="4" t="s">
        <v>84</v>
      </c>
      <c r="K21" s="4" t="s">
        <v>63</v>
      </c>
      <c r="L21" s="4" t="s">
        <v>186</v>
      </c>
      <c r="M21" s="6" t="str">
        <f ca="1">HYPERLINK("#"&amp;CELL("direccion",Tabla_472796!A43),"14")</f>
        <v>14</v>
      </c>
      <c r="N21" s="6" t="s">
        <v>229</v>
      </c>
      <c r="O21" s="6" t="s">
        <v>230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101</v>
      </c>
      <c r="F22" s="4" t="s">
        <v>155</v>
      </c>
      <c r="G22" s="4" t="s">
        <v>156</v>
      </c>
      <c r="H22" s="4" t="s">
        <v>157</v>
      </c>
      <c r="I22" s="4" t="s">
        <v>57</v>
      </c>
      <c r="J22" s="4" t="s">
        <v>84</v>
      </c>
      <c r="K22" s="4" t="s">
        <v>63</v>
      </c>
      <c r="L22" s="4" t="s">
        <v>187</v>
      </c>
      <c r="M22" s="6" t="str">
        <f ca="1">HYPERLINK("#"&amp;CELL("direccion",Tabla_472796!A46),"15")</f>
        <v>15</v>
      </c>
      <c r="N22" s="6" t="s">
        <v>231</v>
      </c>
      <c r="O22" s="6" t="s">
        <v>232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93</v>
      </c>
      <c r="E23" s="4" t="s">
        <v>102</v>
      </c>
      <c r="F23" s="4" t="s">
        <v>158</v>
      </c>
      <c r="G23" s="4" t="s">
        <v>159</v>
      </c>
      <c r="H23" s="4" t="s">
        <v>160</v>
      </c>
      <c r="I23" s="4" t="s">
        <v>56</v>
      </c>
      <c r="J23" s="4" t="s">
        <v>84</v>
      </c>
      <c r="K23" s="4" t="s">
        <v>63</v>
      </c>
      <c r="L23" s="4" t="s">
        <v>194</v>
      </c>
      <c r="M23" s="6" t="str">
        <f ca="1">HYPERLINK("#"&amp;CELL("direccion",Tabla_472796!A49),"16")</f>
        <v>16</v>
      </c>
      <c r="N23" s="6" t="s">
        <v>233</v>
      </c>
      <c r="O23" s="6" t="s">
        <v>234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93</v>
      </c>
      <c r="E24" s="4" t="s">
        <v>103</v>
      </c>
      <c r="F24" s="4" t="s">
        <v>161</v>
      </c>
      <c r="G24" s="4" t="s">
        <v>162</v>
      </c>
      <c r="H24" s="4" t="s">
        <v>163</v>
      </c>
      <c r="I24" s="4" t="s">
        <v>57</v>
      </c>
      <c r="J24" s="4" t="s">
        <v>84</v>
      </c>
      <c r="K24" s="4" t="s">
        <v>63</v>
      </c>
      <c r="L24" s="4" t="s">
        <v>194</v>
      </c>
      <c r="M24" s="6" t="str">
        <f ca="1">HYPERLINK("#"&amp;CELL("direccion",Tabla_472796!A52),"17")</f>
        <v>17</v>
      </c>
      <c r="N24" s="6" t="s">
        <v>235</v>
      </c>
      <c r="O24" s="6" t="s">
        <v>236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104</v>
      </c>
      <c r="F25" s="4" t="s">
        <v>164</v>
      </c>
      <c r="G25" s="4" t="s">
        <v>165</v>
      </c>
      <c r="H25" s="4" t="s">
        <v>165</v>
      </c>
      <c r="I25" s="4" t="s">
        <v>57</v>
      </c>
      <c r="J25" s="4" t="s">
        <v>84</v>
      </c>
      <c r="K25" s="4" t="s">
        <v>63</v>
      </c>
      <c r="L25" s="4" t="s">
        <v>186</v>
      </c>
      <c r="M25" s="6" t="str">
        <f ca="1">HYPERLINK("#"&amp;CELL("direccion",Tabla_472796!A55),"18")</f>
        <v>18</v>
      </c>
      <c r="N25" s="6" t="s">
        <v>237</v>
      </c>
      <c r="O25" s="6" t="s">
        <v>238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93</v>
      </c>
      <c r="E26" s="4" t="s">
        <v>105</v>
      </c>
      <c r="F26" s="4" t="s">
        <v>166</v>
      </c>
      <c r="G26" s="4" t="s">
        <v>167</v>
      </c>
      <c r="H26" s="4" t="s">
        <v>131</v>
      </c>
      <c r="I26" s="4" t="s">
        <v>56</v>
      </c>
      <c r="J26" s="4" t="s">
        <v>84</v>
      </c>
      <c r="K26" s="4" t="s">
        <v>63</v>
      </c>
      <c r="L26" s="4" t="s">
        <v>197</v>
      </c>
      <c r="M26" s="6" t="str">
        <f ca="1">HYPERLINK("#"&amp;CELL("direccion",Tabla_472796!A58),"19")</f>
        <v>19</v>
      </c>
      <c r="N26" s="6" t="s">
        <v>239</v>
      </c>
      <c r="O26" s="6" t="s">
        <v>240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93</v>
      </c>
      <c r="E27" s="4" t="s">
        <v>106</v>
      </c>
      <c r="F27" s="4" t="s">
        <v>168</v>
      </c>
      <c r="G27" s="4" t="s">
        <v>169</v>
      </c>
      <c r="H27" s="4" t="s">
        <v>170</v>
      </c>
      <c r="I27" s="4" t="s">
        <v>56</v>
      </c>
      <c r="J27" s="4" t="s">
        <v>84</v>
      </c>
      <c r="K27" s="4" t="s">
        <v>63</v>
      </c>
      <c r="L27" s="4" t="s">
        <v>186</v>
      </c>
      <c r="M27" s="6" t="str">
        <f ca="1">HYPERLINK("#"&amp;CELL("direccion",Tabla_472796!A61),"20")</f>
        <v>20</v>
      </c>
      <c r="N27" s="6" t="s">
        <v>241</v>
      </c>
      <c r="O27" s="6" t="s">
        <v>242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90</v>
      </c>
      <c r="E28" s="4" t="s">
        <v>107</v>
      </c>
      <c r="F28" s="4" t="s">
        <v>171</v>
      </c>
      <c r="G28" s="4" t="s">
        <v>172</v>
      </c>
      <c r="H28" s="4" t="s">
        <v>119</v>
      </c>
      <c r="I28" s="4" t="s">
        <v>57</v>
      </c>
      <c r="J28" s="4" t="s">
        <v>84</v>
      </c>
      <c r="K28" s="4" t="s">
        <v>61</v>
      </c>
      <c r="L28" s="4" t="s">
        <v>61</v>
      </c>
      <c r="M28" s="6" t="str">
        <f ca="1">HYPERLINK("#"&amp;CELL("direccion",Tabla_472796!A64),"21")</f>
        <v>21</v>
      </c>
      <c r="N28" s="6" t="s">
        <v>243</v>
      </c>
      <c r="O28" s="6" t="s">
        <v>244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85</v>
      </c>
      <c r="E29" s="4" t="s">
        <v>108</v>
      </c>
      <c r="F29" s="4" t="s">
        <v>173</v>
      </c>
      <c r="G29" s="4" t="s">
        <v>174</v>
      </c>
      <c r="H29" s="4" t="s">
        <v>146</v>
      </c>
      <c r="I29" s="4" t="s">
        <v>57</v>
      </c>
      <c r="J29" s="4" t="s">
        <v>84</v>
      </c>
      <c r="K29" s="4" t="s">
        <v>63</v>
      </c>
      <c r="L29" s="4" t="s">
        <v>198</v>
      </c>
      <c r="M29" s="6" t="str">
        <f ca="1">HYPERLINK("#"&amp;CELL("direccion",Tabla_472796!A67),"22")</f>
        <v>22</v>
      </c>
      <c r="N29" s="6" t="s">
        <v>245</v>
      </c>
      <c r="O29" s="6" t="s">
        <v>246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93</v>
      </c>
      <c r="E30" s="4" t="s">
        <v>109</v>
      </c>
      <c r="F30" s="4" t="s">
        <v>175</v>
      </c>
      <c r="G30" s="4" t="s">
        <v>176</v>
      </c>
      <c r="H30" s="4" t="s">
        <v>121</v>
      </c>
      <c r="I30" s="4" t="s">
        <v>56</v>
      </c>
      <c r="J30" s="4" t="s">
        <v>84</v>
      </c>
      <c r="K30" s="4" t="s">
        <v>62</v>
      </c>
      <c r="L30" s="4" t="s">
        <v>199</v>
      </c>
      <c r="M30" s="6" t="str">
        <f ca="1">HYPERLINK("#"&amp;CELL("direccion",Tabla_472796!A70),"23")</f>
        <v>23</v>
      </c>
      <c r="N30" s="6" t="s">
        <v>247</v>
      </c>
      <c r="O30" s="6" t="s">
        <v>248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19" x14ac:dyDescent="0.25">
      <c r="A31" s="4">
        <v>2025</v>
      </c>
      <c r="B31" s="5">
        <v>45839</v>
      </c>
      <c r="C31" s="5">
        <v>45930</v>
      </c>
      <c r="D31" s="4" t="s">
        <v>93</v>
      </c>
      <c r="E31" s="4" t="s">
        <v>110</v>
      </c>
      <c r="F31" s="4" t="s">
        <v>177</v>
      </c>
      <c r="G31" s="4" t="s">
        <v>178</v>
      </c>
      <c r="H31" s="4" t="s">
        <v>179</v>
      </c>
      <c r="I31" s="4" t="s">
        <v>57</v>
      </c>
      <c r="J31" s="4" t="s">
        <v>84</v>
      </c>
      <c r="K31" s="4" t="s">
        <v>63</v>
      </c>
      <c r="L31" s="4" t="s">
        <v>194</v>
      </c>
      <c r="M31" s="6" t="str">
        <f ca="1">HYPERLINK("#"&amp;CELL("direccion",Tabla_472796!A73),"24")</f>
        <v>24</v>
      </c>
      <c r="N31" s="6" t="s">
        <v>249</v>
      </c>
      <c r="O31" s="6" t="s">
        <v>250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19" x14ac:dyDescent="0.25">
      <c r="A32" s="4">
        <v>2025</v>
      </c>
      <c r="B32" s="5">
        <v>45839</v>
      </c>
      <c r="C32" s="5">
        <v>45930</v>
      </c>
      <c r="D32" s="4" t="s">
        <v>85</v>
      </c>
      <c r="E32" s="4" t="s">
        <v>111</v>
      </c>
      <c r="F32" s="4" t="s">
        <v>180</v>
      </c>
      <c r="G32" s="4" t="s">
        <v>181</v>
      </c>
      <c r="H32" s="4" t="s">
        <v>128</v>
      </c>
      <c r="I32" s="4" t="s">
        <v>56</v>
      </c>
      <c r="J32" s="4" t="s">
        <v>84</v>
      </c>
      <c r="K32" s="4" t="s">
        <v>63</v>
      </c>
      <c r="L32" s="4" t="s">
        <v>200</v>
      </c>
      <c r="M32" s="6" t="str">
        <f ca="1">HYPERLINK("#"&amp;CELL("direccion",Tabla_472796!A76),"25")</f>
        <v>25</v>
      </c>
      <c r="N32" s="6" t="s">
        <v>251</v>
      </c>
      <c r="O32" s="6" t="s">
        <v>252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93</v>
      </c>
      <c r="E33" s="4" t="s">
        <v>112</v>
      </c>
      <c r="F33" s="4" t="s">
        <v>182</v>
      </c>
      <c r="G33" s="4" t="s">
        <v>179</v>
      </c>
      <c r="H33" s="4" t="s">
        <v>116</v>
      </c>
      <c r="I33" s="4" t="s">
        <v>56</v>
      </c>
      <c r="J33" s="4" t="s">
        <v>84</v>
      </c>
      <c r="K33" s="4" t="s">
        <v>63</v>
      </c>
      <c r="L33" s="4" t="s">
        <v>201</v>
      </c>
      <c r="M33" s="6" t="str">
        <f ca="1">HYPERLINK("#"&amp;CELL("direccion",Tabla_472796!A79),"26")</f>
        <v>26</v>
      </c>
      <c r="N33" s="6" t="s">
        <v>253</v>
      </c>
      <c r="O33" s="6" t="s">
        <v>254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93</v>
      </c>
      <c r="E34" s="4" t="s">
        <v>113</v>
      </c>
      <c r="F34" s="4" t="s">
        <v>183</v>
      </c>
      <c r="G34" s="4" t="s">
        <v>184</v>
      </c>
      <c r="H34" s="4" t="s">
        <v>185</v>
      </c>
      <c r="I34" s="4" t="s">
        <v>56</v>
      </c>
      <c r="J34" s="4" t="s">
        <v>84</v>
      </c>
      <c r="K34" s="4" t="s">
        <v>63</v>
      </c>
      <c r="L34" s="4" t="s">
        <v>202</v>
      </c>
      <c r="M34" s="6" t="str">
        <f ca="1">HYPERLINK("#"&amp;CELL("direccion",Tabla_472796!A82),"27")</f>
        <v>27</v>
      </c>
      <c r="N34" s="6" t="s">
        <v>255</v>
      </c>
      <c r="O34" s="6" t="s">
        <v>224</v>
      </c>
      <c r="P34" s="4" t="s">
        <v>69</v>
      </c>
      <c r="Q34" s="6" t="s">
        <v>81</v>
      </c>
      <c r="R34" s="4" t="s">
        <v>82</v>
      </c>
      <c r="S3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2" r:id="rId25"/>
    <hyperlink ref="N33" r:id="rId26"/>
    <hyperlink ref="N34" r:id="rId27"/>
    <hyperlink ref="N31" r:id="rId28"/>
    <hyperlink ref="O8" r:id="rId29"/>
    <hyperlink ref="O9" r:id="rId30"/>
    <hyperlink ref="O10" r:id="rId31"/>
    <hyperlink ref="O11" r:id="rId32"/>
    <hyperlink ref="O12" r:id="rId33"/>
    <hyperlink ref="O13" r:id="rId34"/>
    <hyperlink ref="O14" r:id="rId35"/>
    <hyperlink ref="O15" r:id="rId36"/>
    <hyperlink ref="O16" r:id="rId37"/>
    <hyperlink ref="O17" r:id="rId38"/>
    <hyperlink ref="O18" r:id="rId39"/>
    <hyperlink ref="O19" r:id="rId40"/>
    <hyperlink ref="O20" r:id="rId41"/>
    <hyperlink ref="O21" r:id="rId42"/>
    <hyperlink ref="O22" r:id="rId43"/>
    <hyperlink ref="O23" r:id="rId44"/>
    <hyperlink ref="O24" r:id="rId45"/>
    <hyperlink ref="O25" r:id="rId46"/>
    <hyperlink ref="O26" r:id="rId47"/>
    <hyperlink ref="O27" r:id="rId48"/>
    <hyperlink ref="O28" r:id="rId49"/>
    <hyperlink ref="O29" r:id="rId50"/>
    <hyperlink ref="O30" r:id="rId51"/>
    <hyperlink ref="O31" r:id="rId52"/>
    <hyperlink ref="O32" r:id="rId53"/>
    <hyperlink ref="O33" r:id="rId54"/>
    <hyperlink ref="O34" r:id="rId55"/>
    <hyperlink ref="Q9" r:id="rId56"/>
    <hyperlink ref="Q10" r:id="rId57"/>
    <hyperlink ref="Q11" r:id="rId58"/>
    <hyperlink ref="Q12" r:id="rId59"/>
    <hyperlink ref="Q13" r:id="rId60"/>
    <hyperlink ref="Q14" r:id="rId61"/>
    <hyperlink ref="Q15" r:id="rId62"/>
    <hyperlink ref="Q16" r:id="rId63"/>
    <hyperlink ref="Q17" r:id="rId64"/>
    <hyperlink ref="Q18" r:id="rId65"/>
    <hyperlink ref="Q19" r:id="rId66"/>
    <hyperlink ref="Q20" r:id="rId67"/>
    <hyperlink ref="Q21" r:id="rId68"/>
    <hyperlink ref="Q22" r:id="rId69"/>
    <hyperlink ref="Q23" r:id="rId70"/>
    <hyperlink ref="Q24" r:id="rId71"/>
    <hyperlink ref="Q25" r:id="rId72"/>
    <hyperlink ref="Q26" r:id="rId73"/>
    <hyperlink ref="Q27" r:id="rId74"/>
    <hyperlink ref="Q28" r:id="rId75"/>
    <hyperlink ref="Q29" r:id="rId76"/>
    <hyperlink ref="Q30" r:id="rId77"/>
    <hyperlink ref="Q31" r:id="rId78"/>
    <hyperlink ref="Q32" r:id="rId79"/>
    <hyperlink ref="Q33" r:id="rId80"/>
    <hyperlink ref="Q34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1">
        <v>44090</v>
      </c>
      <c r="C4" s="11" t="s">
        <v>257</v>
      </c>
      <c r="D4" s="4" t="s">
        <v>258</v>
      </c>
      <c r="E4" s="4" t="s">
        <v>259</v>
      </c>
      <c r="F4" s="4" t="s">
        <v>260</v>
      </c>
    </row>
    <row r="5" spans="1:6" x14ac:dyDescent="0.25">
      <c r="A5" s="4">
        <v>1</v>
      </c>
      <c r="B5" s="11">
        <v>42979</v>
      </c>
      <c r="C5" s="11">
        <v>44089</v>
      </c>
      <c r="D5" s="4" t="s">
        <v>261</v>
      </c>
      <c r="E5" s="4" t="s">
        <v>262</v>
      </c>
      <c r="F5" s="4" t="s">
        <v>260</v>
      </c>
    </row>
    <row r="6" spans="1:6" x14ac:dyDescent="0.25">
      <c r="A6" s="4">
        <v>1</v>
      </c>
      <c r="B6" s="11">
        <v>41775</v>
      </c>
      <c r="C6" s="11">
        <v>42978</v>
      </c>
      <c r="D6" s="4" t="s">
        <v>263</v>
      </c>
      <c r="E6" s="4" t="s">
        <v>264</v>
      </c>
      <c r="F6" s="4" t="s">
        <v>260</v>
      </c>
    </row>
    <row r="7" spans="1:6" x14ac:dyDescent="0.25">
      <c r="A7" s="4">
        <v>2</v>
      </c>
      <c r="B7" s="11">
        <v>44075</v>
      </c>
      <c r="C7" s="11">
        <v>45536</v>
      </c>
      <c r="D7" s="4" t="s">
        <v>265</v>
      </c>
      <c r="E7" s="4" t="s">
        <v>266</v>
      </c>
      <c r="F7" s="4" t="s">
        <v>267</v>
      </c>
    </row>
    <row r="8" spans="1:6" x14ac:dyDescent="0.25">
      <c r="A8" s="4">
        <v>2</v>
      </c>
      <c r="B8" s="11">
        <v>42917</v>
      </c>
      <c r="C8" s="11">
        <v>43891</v>
      </c>
      <c r="D8" s="4" t="s">
        <v>268</v>
      </c>
      <c r="E8" s="4" t="s">
        <v>269</v>
      </c>
      <c r="F8" s="4" t="s">
        <v>267</v>
      </c>
    </row>
    <row r="9" spans="1:6" x14ac:dyDescent="0.25">
      <c r="A9" s="4">
        <v>2</v>
      </c>
      <c r="B9" s="11">
        <v>42705</v>
      </c>
      <c r="C9" s="11">
        <v>42917</v>
      </c>
      <c r="D9" s="4" t="s">
        <v>270</v>
      </c>
      <c r="E9" s="4" t="s">
        <v>271</v>
      </c>
      <c r="F9" s="4" t="s">
        <v>267</v>
      </c>
    </row>
    <row r="10" spans="1:6" x14ac:dyDescent="0.25">
      <c r="A10" s="4">
        <v>3</v>
      </c>
      <c r="B10" s="12">
        <v>2024</v>
      </c>
      <c r="C10" s="12">
        <v>2024</v>
      </c>
      <c r="D10" s="4" t="s">
        <v>272</v>
      </c>
      <c r="E10" s="4" t="s">
        <v>273</v>
      </c>
      <c r="F10" s="4" t="s">
        <v>274</v>
      </c>
    </row>
    <row r="11" spans="1:6" x14ac:dyDescent="0.25">
      <c r="A11" s="4">
        <v>3</v>
      </c>
      <c r="B11" s="12">
        <v>2023</v>
      </c>
      <c r="C11" s="12">
        <v>2024</v>
      </c>
      <c r="D11" s="4" t="s">
        <v>272</v>
      </c>
      <c r="E11" s="4" t="s">
        <v>275</v>
      </c>
      <c r="F11" s="4" t="s">
        <v>274</v>
      </c>
    </row>
    <row r="12" spans="1:6" x14ac:dyDescent="0.25">
      <c r="A12" s="4">
        <v>3</v>
      </c>
      <c r="B12" s="11" t="s">
        <v>276</v>
      </c>
      <c r="C12" s="11" t="s">
        <v>276</v>
      </c>
      <c r="D12" s="4" t="s">
        <v>276</v>
      </c>
      <c r="E12" s="4" t="s">
        <v>276</v>
      </c>
      <c r="F12" s="4" t="s">
        <v>276</v>
      </c>
    </row>
    <row r="13" spans="1:6" x14ac:dyDescent="0.25">
      <c r="A13" s="4">
        <v>4</v>
      </c>
      <c r="B13" s="11">
        <v>45383</v>
      </c>
      <c r="C13" s="11">
        <v>45536</v>
      </c>
      <c r="D13" s="4" t="s">
        <v>265</v>
      </c>
      <c r="E13" s="4" t="s">
        <v>276</v>
      </c>
      <c r="F13" s="4" t="s">
        <v>277</v>
      </c>
    </row>
    <row r="14" spans="1:6" x14ac:dyDescent="0.25">
      <c r="A14" s="4">
        <v>4</v>
      </c>
      <c r="B14" s="11">
        <v>43497</v>
      </c>
      <c r="C14" s="11">
        <v>45352</v>
      </c>
      <c r="D14" s="4" t="s">
        <v>265</v>
      </c>
      <c r="E14" s="4" t="s">
        <v>276</v>
      </c>
      <c r="F14" s="4" t="s">
        <v>277</v>
      </c>
    </row>
    <row r="15" spans="1:6" x14ac:dyDescent="0.25">
      <c r="A15" s="4">
        <v>4</v>
      </c>
      <c r="B15" s="11">
        <v>42005</v>
      </c>
      <c r="C15" s="11">
        <v>42979</v>
      </c>
      <c r="D15" s="4" t="s">
        <v>278</v>
      </c>
      <c r="E15" s="4" t="s">
        <v>279</v>
      </c>
      <c r="F15" s="4" t="s">
        <v>277</v>
      </c>
    </row>
    <row r="16" spans="1:6" x14ac:dyDescent="0.25">
      <c r="A16" s="4">
        <v>5</v>
      </c>
      <c r="B16" s="11">
        <v>45017</v>
      </c>
      <c r="C16" s="11" t="s">
        <v>257</v>
      </c>
      <c r="D16" s="4" t="s">
        <v>280</v>
      </c>
      <c r="E16" s="4" t="s">
        <v>281</v>
      </c>
      <c r="F16" s="4" t="s">
        <v>282</v>
      </c>
    </row>
    <row r="17" spans="1:6" x14ac:dyDescent="0.25">
      <c r="A17" s="4">
        <v>5</v>
      </c>
      <c r="B17" s="11">
        <v>43922</v>
      </c>
      <c r="C17" s="11">
        <v>44398</v>
      </c>
      <c r="D17" s="4" t="s">
        <v>283</v>
      </c>
      <c r="E17" s="4" t="s">
        <v>284</v>
      </c>
      <c r="F17" s="4" t="s">
        <v>282</v>
      </c>
    </row>
    <row r="18" spans="1:6" x14ac:dyDescent="0.25">
      <c r="A18" s="4">
        <v>5</v>
      </c>
      <c r="B18" s="11">
        <v>42856</v>
      </c>
      <c r="C18" s="11">
        <v>43921</v>
      </c>
      <c r="D18" s="4" t="s">
        <v>283</v>
      </c>
      <c r="E18" s="4" t="s">
        <v>285</v>
      </c>
      <c r="F18" s="4" t="s">
        <v>282</v>
      </c>
    </row>
    <row r="19" spans="1:6" x14ac:dyDescent="0.25">
      <c r="A19" s="4">
        <v>6</v>
      </c>
      <c r="B19" s="11">
        <v>44075</v>
      </c>
      <c r="C19" s="11" t="s">
        <v>257</v>
      </c>
      <c r="D19" s="4" t="s">
        <v>258</v>
      </c>
      <c r="E19" s="4" t="s">
        <v>286</v>
      </c>
      <c r="F19" s="4" t="s">
        <v>287</v>
      </c>
    </row>
    <row r="20" spans="1:6" x14ac:dyDescent="0.25">
      <c r="A20" s="4">
        <v>6</v>
      </c>
      <c r="B20" s="11">
        <v>43101</v>
      </c>
      <c r="C20" s="11">
        <v>43952</v>
      </c>
      <c r="D20" s="4" t="s">
        <v>288</v>
      </c>
      <c r="E20" s="4" t="s">
        <v>289</v>
      </c>
      <c r="F20" s="4" t="s">
        <v>287</v>
      </c>
    </row>
    <row r="21" spans="1:6" x14ac:dyDescent="0.25">
      <c r="A21" s="4">
        <v>6</v>
      </c>
      <c r="B21" s="11">
        <v>42278</v>
      </c>
      <c r="C21" s="11">
        <v>42826</v>
      </c>
      <c r="D21" s="4" t="s">
        <v>290</v>
      </c>
      <c r="E21" s="4" t="s">
        <v>291</v>
      </c>
      <c r="F21" s="4" t="s">
        <v>287</v>
      </c>
    </row>
    <row r="22" spans="1:6" x14ac:dyDescent="0.25">
      <c r="A22" s="4">
        <v>7</v>
      </c>
      <c r="B22" s="5" t="s">
        <v>292</v>
      </c>
      <c r="C22" s="5" t="s">
        <v>292</v>
      </c>
      <c r="D22" s="4" t="s">
        <v>292</v>
      </c>
      <c r="E22" s="4" t="s">
        <v>292</v>
      </c>
      <c r="F22" s="4" t="s">
        <v>292</v>
      </c>
    </row>
    <row r="23" spans="1:6" x14ac:dyDescent="0.25">
      <c r="A23" s="4">
        <v>7</v>
      </c>
      <c r="B23" s="5" t="s">
        <v>292</v>
      </c>
      <c r="C23" s="5" t="s">
        <v>292</v>
      </c>
      <c r="D23" s="4" t="s">
        <v>292</v>
      </c>
      <c r="E23" s="4" t="s">
        <v>292</v>
      </c>
      <c r="F23" s="4" t="s">
        <v>292</v>
      </c>
    </row>
    <row r="24" spans="1:6" x14ac:dyDescent="0.25">
      <c r="A24" s="4">
        <v>7</v>
      </c>
      <c r="B24" s="5" t="s">
        <v>292</v>
      </c>
      <c r="C24" s="5" t="s">
        <v>292</v>
      </c>
      <c r="D24" s="4" t="s">
        <v>292</v>
      </c>
      <c r="E24" s="4" t="s">
        <v>292</v>
      </c>
      <c r="F24" s="4" t="s">
        <v>292</v>
      </c>
    </row>
    <row r="25" spans="1:6" x14ac:dyDescent="0.25">
      <c r="A25" s="4">
        <v>8</v>
      </c>
      <c r="B25" s="5">
        <v>43435</v>
      </c>
      <c r="C25" s="5">
        <v>44621</v>
      </c>
      <c r="D25" s="4" t="s">
        <v>293</v>
      </c>
      <c r="E25" s="4" t="s">
        <v>294</v>
      </c>
      <c r="F25" s="4" t="s">
        <v>295</v>
      </c>
    </row>
    <row r="26" spans="1:6" x14ac:dyDescent="0.25">
      <c r="A26" s="4">
        <v>8</v>
      </c>
      <c r="B26" s="11">
        <v>41699</v>
      </c>
      <c r="C26" s="11">
        <v>42856</v>
      </c>
      <c r="D26" s="4" t="s">
        <v>296</v>
      </c>
      <c r="E26" s="4" t="s">
        <v>276</v>
      </c>
      <c r="F26" s="4" t="s">
        <v>295</v>
      </c>
    </row>
    <row r="27" spans="1:6" x14ac:dyDescent="0.25">
      <c r="A27" s="4">
        <v>8</v>
      </c>
      <c r="B27" s="11">
        <v>39264</v>
      </c>
      <c r="C27" s="11">
        <v>41699</v>
      </c>
      <c r="D27" s="4" t="s">
        <v>296</v>
      </c>
      <c r="E27" s="4" t="s">
        <v>297</v>
      </c>
      <c r="F27" s="4" t="s">
        <v>295</v>
      </c>
    </row>
    <row r="28" spans="1:6" x14ac:dyDescent="0.25">
      <c r="A28" s="4">
        <v>9</v>
      </c>
      <c r="B28" s="11">
        <v>45627</v>
      </c>
      <c r="C28" s="11">
        <v>45672</v>
      </c>
      <c r="D28" s="4" t="s">
        <v>84</v>
      </c>
      <c r="E28" s="4" t="s">
        <v>298</v>
      </c>
      <c r="F28" s="4" t="s">
        <v>299</v>
      </c>
    </row>
    <row r="29" spans="1:6" x14ac:dyDescent="0.25">
      <c r="A29" s="4">
        <v>9</v>
      </c>
      <c r="B29" s="11">
        <v>44593</v>
      </c>
      <c r="C29" s="11" t="s">
        <v>257</v>
      </c>
      <c r="D29" s="4" t="s">
        <v>258</v>
      </c>
      <c r="E29" s="4" t="s">
        <v>300</v>
      </c>
      <c r="F29" s="4" t="s">
        <v>299</v>
      </c>
    </row>
    <row r="30" spans="1:6" x14ac:dyDescent="0.25">
      <c r="A30" s="4">
        <v>9</v>
      </c>
      <c r="B30" s="11">
        <v>44470</v>
      </c>
      <c r="C30" s="11">
        <v>44593</v>
      </c>
      <c r="D30" s="4" t="s">
        <v>301</v>
      </c>
      <c r="E30" s="4" t="s">
        <v>302</v>
      </c>
      <c r="F30" s="4" t="s">
        <v>299</v>
      </c>
    </row>
    <row r="31" spans="1:6" x14ac:dyDescent="0.25">
      <c r="A31" s="4">
        <v>10</v>
      </c>
      <c r="B31" s="12">
        <v>2016</v>
      </c>
      <c r="C31" s="11" t="s">
        <v>257</v>
      </c>
      <c r="D31" s="4" t="s">
        <v>303</v>
      </c>
      <c r="E31" s="4" t="s">
        <v>304</v>
      </c>
      <c r="F31" s="4" t="s">
        <v>305</v>
      </c>
    </row>
    <row r="32" spans="1:6" x14ac:dyDescent="0.25">
      <c r="A32" s="4">
        <v>10</v>
      </c>
      <c r="B32" s="11" t="s">
        <v>276</v>
      </c>
      <c r="C32" s="11" t="s">
        <v>276</v>
      </c>
      <c r="D32" s="4" t="s">
        <v>276</v>
      </c>
      <c r="E32" s="4" t="s">
        <v>276</v>
      </c>
      <c r="F32" s="4" t="s">
        <v>276</v>
      </c>
    </row>
    <row r="33" spans="1:6" x14ac:dyDescent="0.25">
      <c r="A33" s="4">
        <v>10</v>
      </c>
      <c r="B33" s="11" t="s">
        <v>276</v>
      </c>
      <c r="C33" s="11" t="s">
        <v>276</v>
      </c>
      <c r="D33" s="4" t="s">
        <v>276</v>
      </c>
      <c r="E33" s="4" t="s">
        <v>276</v>
      </c>
      <c r="F33" s="4" t="s">
        <v>276</v>
      </c>
    </row>
    <row r="34" spans="1:6" x14ac:dyDescent="0.25">
      <c r="A34" s="4">
        <v>11</v>
      </c>
      <c r="B34" s="11">
        <v>44378</v>
      </c>
      <c r="C34" s="12">
        <v>2023</v>
      </c>
      <c r="D34" s="4" t="s">
        <v>306</v>
      </c>
      <c r="E34" s="4" t="s">
        <v>307</v>
      </c>
      <c r="F34" s="4" t="s">
        <v>308</v>
      </c>
    </row>
    <row r="35" spans="1:6" x14ac:dyDescent="0.25">
      <c r="A35" s="4">
        <v>11</v>
      </c>
      <c r="B35" s="12">
        <v>2019</v>
      </c>
      <c r="C35" s="11">
        <v>44136</v>
      </c>
      <c r="D35" s="4" t="s">
        <v>309</v>
      </c>
      <c r="E35" s="4" t="s">
        <v>310</v>
      </c>
      <c r="F35" s="4" t="s">
        <v>308</v>
      </c>
    </row>
    <row r="36" spans="1:6" x14ac:dyDescent="0.25">
      <c r="A36" s="4">
        <v>11</v>
      </c>
      <c r="B36" s="11">
        <v>42370</v>
      </c>
      <c r="C36" s="11">
        <v>43617</v>
      </c>
      <c r="D36" s="4" t="s">
        <v>311</v>
      </c>
      <c r="E36" s="4" t="s">
        <v>312</v>
      </c>
      <c r="F36" s="4" t="s">
        <v>308</v>
      </c>
    </row>
    <row r="37" spans="1:6" x14ac:dyDescent="0.25">
      <c r="A37" s="4">
        <v>12</v>
      </c>
      <c r="B37" s="11">
        <v>43556</v>
      </c>
      <c r="C37" s="11">
        <v>45565</v>
      </c>
      <c r="D37" s="4" t="s">
        <v>265</v>
      </c>
      <c r="E37" s="4" t="s">
        <v>313</v>
      </c>
      <c r="F37" s="4" t="s">
        <v>299</v>
      </c>
    </row>
    <row r="38" spans="1:6" x14ac:dyDescent="0.25">
      <c r="A38" s="4">
        <v>12</v>
      </c>
      <c r="B38" s="11" t="s">
        <v>314</v>
      </c>
      <c r="C38" s="11" t="s">
        <v>315</v>
      </c>
      <c r="D38" s="4" t="s">
        <v>316</v>
      </c>
      <c r="E38" s="4" t="s">
        <v>313</v>
      </c>
      <c r="F38" s="4" t="s">
        <v>299</v>
      </c>
    </row>
    <row r="39" spans="1:6" x14ac:dyDescent="0.25">
      <c r="A39" s="4">
        <v>12</v>
      </c>
      <c r="B39" s="11" t="s">
        <v>314</v>
      </c>
      <c r="C39" s="11" t="s">
        <v>315</v>
      </c>
      <c r="D39" s="4" t="s">
        <v>317</v>
      </c>
      <c r="E39" s="4" t="s">
        <v>318</v>
      </c>
      <c r="F39" s="4" t="s">
        <v>299</v>
      </c>
    </row>
    <row r="40" spans="1:6" x14ac:dyDescent="0.25">
      <c r="A40" s="4">
        <v>13</v>
      </c>
      <c r="B40" s="5">
        <v>43313</v>
      </c>
      <c r="C40" s="5">
        <v>43435</v>
      </c>
      <c r="D40" s="4" t="s">
        <v>319</v>
      </c>
      <c r="E40" s="4" t="s">
        <v>320</v>
      </c>
      <c r="F40" s="4" t="s">
        <v>321</v>
      </c>
    </row>
    <row r="41" spans="1:6" x14ac:dyDescent="0.25">
      <c r="A41" s="4">
        <v>13</v>
      </c>
      <c r="B41" s="5">
        <v>42522</v>
      </c>
      <c r="C41" s="5">
        <v>43282</v>
      </c>
      <c r="D41" s="4" t="s">
        <v>322</v>
      </c>
      <c r="E41" s="4" t="s">
        <v>310</v>
      </c>
      <c r="F41" s="4" t="s">
        <v>321</v>
      </c>
    </row>
    <row r="42" spans="1:6" x14ac:dyDescent="0.25">
      <c r="A42" s="4">
        <v>13</v>
      </c>
      <c r="B42" s="5">
        <v>40787</v>
      </c>
      <c r="C42" s="5">
        <v>42522</v>
      </c>
      <c r="D42" s="4" t="s">
        <v>323</v>
      </c>
      <c r="E42" s="4" t="s">
        <v>324</v>
      </c>
      <c r="F42" s="4" t="s">
        <v>321</v>
      </c>
    </row>
    <row r="43" spans="1:6" x14ac:dyDescent="0.25">
      <c r="A43" s="4">
        <v>14</v>
      </c>
      <c r="B43" s="5">
        <v>44682</v>
      </c>
      <c r="C43" s="5">
        <v>45323</v>
      </c>
      <c r="D43" s="4" t="s">
        <v>325</v>
      </c>
      <c r="E43" s="4" t="s">
        <v>326</v>
      </c>
      <c r="F43" s="4" t="s">
        <v>260</v>
      </c>
    </row>
    <row r="44" spans="1:6" x14ac:dyDescent="0.25">
      <c r="A44" s="4">
        <v>14</v>
      </c>
      <c r="B44" s="5">
        <v>43497</v>
      </c>
      <c r="C44" s="5">
        <v>44562</v>
      </c>
      <c r="D44" s="4" t="s">
        <v>311</v>
      </c>
      <c r="E44" s="4" t="s">
        <v>327</v>
      </c>
      <c r="F44" s="4" t="s">
        <v>260</v>
      </c>
    </row>
    <row r="45" spans="1:6" x14ac:dyDescent="0.25">
      <c r="A45" s="4">
        <v>14</v>
      </c>
      <c r="B45" s="10">
        <v>2015</v>
      </c>
      <c r="C45" s="5">
        <v>43070</v>
      </c>
      <c r="D45" s="4" t="s">
        <v>328</v>
      </c>
      <c r="E45" s="4" t="s">
        <v>329</v>
      </c>
      <c r="F45" s="4" t="s">
        <v>260</v>
      </c>
    </row>
    <row r="46" spans="1:6" x14ac:dyDescent="0.25">
      <c r="A46" s="4">
        <v>15</v>
      </c>
      <c r="B46" s="5">
        <v>45444</v>
      </c>
      <c r="C46" s="5">
        <v>45657</v>
      </c>
      <c r="D46" s="4" t="s">
        <v>330</v>
      </c>
      <c r="E46" s="4" t="s">
        <v>276</v>
      </c>
      <c r="F46" s="4" t="s">
        <v>267</v>
      </c>
    </row>
    <row r="47" spans="1:6" x14ac:dyDescent="0.25">
      <c r="A47" s="4">
        <v>15</v>
      </c>
      <c r="B47" s="5">
        <v>44697</v>
      </c>
      <c r="C47" s="5">
        <v>45351</v>
      </c>
      <c r="D47" s="4" t="s">
        <v>331</v>
      </c>
      <c r="E47" s="4" t="s">
        <v>332</v>
      </c>
      <c r="F47" s="4" t="s">
        <v>267</v>
      </c>
    </row>
    <row r="48" spans="1:6" x14ac:dyDescent="0.25">
      <c r="A48" s="4">
        <v>15</v>
      </c>
      <c r="B48" s="11">
        <v>44636</v>
      </c>
      <c r="C48" s="11">
        <v>44696</v>
      </c>
      <c r="D48" s="4" t="s">
        <v>331</v>
      </c>
      <c r="E48" s="4" t="s">
        <v>333</v>
      </c>
      <c r="F48" s="4" t="s">
        <v>267</v>
      </c>
    </row>
    <row r="49" spans="1:6" x14ac:dyDescent="0.25">
      <c r="A49" s="4">
        <v>16</v>
      </c>
      <c r="B49" s="11">
        <v>44197</v>
      </c>
      <c r="C49" s="11" t="s">
        <v>257</v>
      </c>
      <c r="D49" s="4" t="s">
        <v>334</v>
      </c>
      <c r="E49" s="4" t="s">
        <v>335</v>
      </c>
      <c r="F49" s="4" t="s">
        <v>299</v>
      </c>
    </row>
    <row r="50" spans="1:6" x14ac:dyDescent="0.25">
      <c r="A50" s="4">
        <v>16</v>
      </c>
      <c r="B50" s="11">
        <v>43467</v>
      </c>
      <c r="C50" s="11">
        <v>43966</v>
      </c>
      <c r="D50" s="4" t="s">
        <v>336</v>
      </c>
      <c r="E50" s="4" t="s">
        <v>337</v>
      </c>
      <c r="F50" s="4" t="s">
        <v>299</v>
      </c>
    </row>
    <row r="51" spans="1:6" x14ac:dyDescent="0.25">
      <c r="A51" s="4">
        <v>16</v>
      </c>
      <c r="B51" s="11">
        <v>43236</v>
      </c>
      <c r="C51" s="11">
        <v>43465</v>
      </c>
      <c r="D51" s="4" t="s">
        <v>338</v>
      </c>
      <c r="E51" s="4" t="s">
        <v>339</v>
      </c>
      <c r="F51" s="4" t="s">
        <v>299</v>
      </c>
    </row>
    <row r="52" spans="1:6" x14ac:dyDescent="0.25">
      <c r="A52" s="4">
        <v>17</v>
      </c>
      <c r="B52" s="12">
        <v>2022</v>
      </c>
      <c r="C52" s="11" t="s">
        <v>257</v>
      </c>
      <c r="D52" s="4" t="s">
        <v>340</v>
      </c>
      <c r="E52" s="4" t="s">
        <v>341</v>
      </c>
      <c r="F52" s="4" t="s">
        <v>299</v>
      </c>
    </row>
    <row r="53" spans="1:6" x14ac:dyDescent="0.25">
      <c r="A53" s="4">
        <v>17</v>
      </c>
      <c r="B53" s="12">
        <v>2018</v>
      </c>
      <c r="C53" s="12">
        <v>2021</v>
      </c>
      <c r="D53" s="4" t="s">
        <v>342</v>
      </c>
      <c r="E53" s="4" t="s">
        <v>343</v>
      </c>
      <c r="F53" s="4" t="s">
        <v>299</v>
      </c>
    </row>
    <row r="54" spans="1:6" x14ac:dyDescent="0.25">
      <c r="A54" s="4">
        <v>17</v>
      </c>
      <c r="B54" s="12">
        <v>2016</v>
      </c>
      <c r="C54" s="12">
        <v>2017</v>
      </c>
      <c r="D54" s="4" t="s">
        <v>344</v>
      </c>
      <c r="E54" s="4" t="s">
        <v>343</v>
      </c>
      <c r="F54" s="4" t="s">
        <v>299</v>
      </c>
    </row>
    <row r="55" spans="1:6" x14ac:dyDescent="0.25">
      <c r="A55" s="4">
        <v>18</v>
      </c>
      <c r="B55" s="11">
        <v>45597</v>
      </c>
      <c r="C55" s="11">
        <v>45626</v>
      </c>
      <c r="D55" s="4" t="s">
        <v>345</v>
      </c>
      <c r="E55" s="4" t="s">
        <v>346</v>
      </c>
      <c r="F55" s="4" t="s">
        <v>260</v>
      </c>
    </row>
    <row r="56" spans="1:6" x14ac:dyDescent="0.25">
      <c r="A56" s="4">
        <v>18</v>
      </c>
      <c r="B56" s="11">
        <v>45047</v>
      </c>
      <c r="C56" s="11">
        <v>45597</v>
      </c>
      <c r="D56" s="4" t="s">
        <v>347</v>
      </c>
      <c r="E56" s="4" t="s">
        <v>348</v>
      </c>
      <c r="F56" s="4" t="s">
        <v>260</v>
      </c>
    </row>
    <row r="57" spans="1:6" x14ac:dyDescent="0.25">
      <c r="A57" s="4">
        <v>18</v>
      </c>
      <c r="B57" s="12">
        <v>2022</v>
      </c>
      <c r="C57" s="12">
        <v>2023</v>
      </c>
      <c r="D57" s="4" t="s">
        <v>258</v>
      </c>
      <c r="E57" s="4" t="s">
        <v>349</v>
      </c>
      <c r="F57" s="4" t="s">
        <v>260</v>
      </c>
    </row>
    <row r="58" spans="1:6" x14ac:dyDescent="0.25">
      <c r="A58" s="4">
        <v>19</v>
      </c>
      <c r="B58" s="11">
        <v>42795</v>
      </c>
      <c r="C58" s="12">
        <v>2021</v>
      </c>
      <c r="D58" s="4" t="s">
        <v>350</v>
      </c>
      <c r="E58" s="4" t="s">
        <v>351</v>
      </c>
      <c r="F58" s="4" t="s">
        <v>352</v>
      </c>
    </row>
    <row r="59" spans="1:6" x14ac:dyDescent="0.25">
      <c r="A59" s="4">
        <v>19</v>
      </c>
      <c r="B59" s="11">
        <v>39630</v>
      </c>
      <c r="C59" s="11">
        <v>42767</v>
      </c>
      <c r="D59" s="4" t="s">
        <v>353</v>
      </c>
      <c r="E59" s="4" t="s">
        <v>351</v>
      </c>
      <c r="F59" s="4" t="s">
        <v>352</v>
      </c>
    </row>
    <row r="60" spans="1:6" x14ac:dyDescent="0.25">
      <c r="A60" s="4">
        <v>19</v>
      </c>
      <c r="B60" s="11" t="s">
        <v>276</v>
      </c>
      <c r="C60" s="11" t="s">
        <v>276</v>
      </c>
      <c r="D60" s="4" t="s">
        <v>276</v>
      </c>
      <c r="E60" s="4" t="s">
        <v>276</v>
      </c>
      <c r="F60" s="4" t="s">
        <v>276</v>
      </c>
    </row>
    <row r="61" spans="1:6" x14ac:dyDescent="0.25">
      <c r="A61" s="4">
        <v>20</v>
      </c>
      <c r="B61" s="11">
        <v>45292</v>
      </c>
      <c r="C61" s="11">
        <v>45413</v>
      </c>
      <c r="D61" s="4" t="s">
        <v>354</v>
      </c>
      <c r="E61" s="4" t="s">
        <v>355</v>
      </c>
      <c r="F61" s="4" t="s">
        <v>260</v>
      </c>
    </row>
    <row r="62" spans="1:6" x14ac:dyDescent="0.25">
      <c r="A62" s="4">
        <v>20</v>
      </c>
      <c r="B62" s="5">
        <v>44958</v>
      </c>
      <c r="C62" s="5">
        <v>45261</v>
      </c>
      <c r="D62" s="4" t="s">
        <v>356</v>
      </c>
      <c r="E62" s="4" t="s">
        <v>357</v>
      </c>
      <c r="F62" s="4" t="s">
        <v>260</v>
      </c>
    </row>
    <row r="63" spans="1:6" x14ac:dyDescent="0.25">
      <c r="A63" s="4">
        <v>20</v>
      </c>
      <c r="B63" s="5">
        <v>44197</v>
      </c>
      <c r="C63" s="5">
        <v>44348</v>
      </c>
      <c r="D63" s="4" t="s">
        <v>311</v>
      </c>
      <c r="E63" s="4" t="s">
        <v>358</v>
      </c>
      <c r="F63" s="4" t="s">
        <v>260</v>
      </c>
    </row>
    <row r="64" spans="1:6" x14ac:dyDescent="0.25">
      <c r="A64" s="4">
        <v>21</v>
      </c>
      <c r="B64" s="5">
        <v>45597</v>
      </c>
      <c r="C64" s="5">
        <v>45823</v>
      </c>
      <c r="D64" s="4" t="s">
        <v>359</v>
      </c>
      <c r="E64" s="4" t="s">
        <v>360</v>
      </c>
      <c r="F64" s="4" t="s">
        <v>305</v>
      </c>
    </row>
    <row r="65" spans="1:6" x14ac:dyDescent="0.25">
      <c r="A65" s="4">
        <v>21</v>
      </c>
      <c r="B65" s="5">
        <v>44454</v>
      </c>
      <c r="C65" s="5">
        <v>45595</v>
      </c>
      <c r="D65" s="4" t="s">
        <v>265</v>
      </c>
      <c r="E65" s="4" t="s">
        <v>361</v>
      </c>
      <c r="F65" s="4" t="s">
        <v>305</v>
      </c>
    </row>
    <row r="66" spans="1:6" x14ac:dyDescent="0.25">
      <c r="A66" s="4">
        <v>21</v>
      </c>
      <c r="B66" s="5">
        <v>44150</v>
      </c>
      <c r="C66" s="5">
        <v>44454</v>
      </c>
      <c r="D66" s="4" t="s">
        <v>362</v>
      </c>
      <c r="E66" s="4" t="s">
        <v>363</v>
      </c>
      <c r="F66" s="4" t="s">
        <v>305</v>
      </c>
    </row>
    <row r="67" spans="1:6" x14ac:dyDescent="0.25">
      <c r="A67" s="4">
        <v>22</v>
      </c>
      <c r="B67" s="5">
        <v>45627</v>
      </c>
      <c r="C67" s="5">
        <v>45689</v>
      </c>
      <c r="D67" s="4" t="s">
        <v>364</v>
      </c>
      <c r="E67" s="4" t="s">
        <v>276</v>
      </c>
      <c r="F67" s="4" t="s">
        <v>365</v>
      </c>
    </row>
    <row r="68" spans="1:6" x14ac:dyDescent="0.25">
      <c r="A68" s="4">
        <v>22</v>
      </c>
      <c r="B68" s="5">
        <v>44927</v>
      </c>
      <c r="C68" s="5">
        <v>45505</v>
      </c>
      <c r="D68" s="4" t="s">
        <v>265</v>
      </c>
      <c r="E68" s="4" t="s">
        <v>366</v>
      </c>
      <c r="F68" s="4" t="s">
        <v>365</v>
      </c>
    </row>
    <row r="69" spans="1:6" x14ac:dyDescent="0.25">
      <c r="A69" s="4">
        <v>22</v>
      </c>
      <c r="B69" s="5">
        <v>43891</v>
      </c>
      <c r="C69" s="5">
        <v>44896</v>
      </c>
      <c r="D69" s="4" t="s">
        <v>265</v>
      </c>
      <c r="E69" s="4" t="s">
        <v>367</v>
      </c>
      <c r="F69" s="4" t="s">
        <v>365</v>
      </c>
    </row>
    <row r="70" spans="1:6" x14ac:dyDescent="0.25">
      <c r="A70" s="4">
        <v>23</v>
      </c>
      <c r="B70" s="5">
        <v>43435</v>
      </c>
      <c r="C70" s="5">
        <v>44986</v>
      </c>
      <c r="D70" s="4" t="s">
        <v>368</v>
      </c>
      <c r="E70" s="4" t="s">
        <v>369</v>
      </c>
      <c r="F70" s="4" t="s">
        <v>370</v>
      </c>
    </row>
    <row r="71" spans="1:6" x14ac:dyDescent="0.25">
      <c r="A71" s="4">
        <v>23</v>
      </c>
      <c r="B71" s="5">
        <v>43344</v>
      </c>
      <c r="C71" s="5">
        <v>43405</v>
      </c>
      <c r="D71" s="4" t="s">
        <v>371</v>
      </c>
      <c r="E71" s="4" t="s">
        <v>372</v>
      </c>
      <c r="F71" s="4" t="s">
        <v>370</v>
      </c>
    </row>
    <row r="72" spans="1:6" x14ac:dyDescent="0.25">
      <c r="A72" s="4">
        <v>23</v>
      </c>
      <c r="B72" s="5">
        <v>42309</v>
      </c>
      <c r="C72" s="5">
        <v>43344</v>
      </c>
      <c r="D72" s="4" t="s">
        <v>371</v>
      </c>
      <c r="E72" s="4" t="s">
        <v>373</v>
      </c>
      <c r="F72" s="4" t="s">
        <v>370</v>
      </c>
    </row>
    <row r="73" spans="1:6" x14ac:dyDescent="0.25">
      <c r="A73" s="4">
        <v>24</v>
      </c>
      <c r="B73" s="5">
        <v>45383</v>
      </c>
      <c r="C73" s="5">
        <v>45458</v>
      </c>
      <c r="D73" s="4" t="s">
        <v>265</v>
      </c>
      <c r="E73" s="4" t="s">
        <v>374</v>
      </c>
      <c r="F73" s="4" t="s">
        <v>299</v>
      </c>
    </row>
    <row r="74" spans="1:6" x14ac:dyDescent="0.25">
      <c r="A74" s="4">
        <v>24</v>
      </c>
      <c r="B74" s="10">
        <v>2018</v>
      </c>
      <c r="C74" s="10">
        <v>2024</v>
      </c>
      <c r="D74" s="4" t="s">
        <v>265</v>
      </c>
      <c r="E74" s="4" t="s">
        <v>375</v>
      </c>
      <c r="F74" s="4" t="s">
        <v>299</v>
      </c>
    </row>
    <row r="75" spans="1:6" x14ac:dyDescent="0.25">
      <c r="A75" s="4">
        <v>24</v>
      </c>
      <c r="B75" s="5">
        <v>40375</v>
      </c>
      <c r="C75" s="5">
        <v>43281</v>
      </c>
      <c r="D75" s="4" t="s">
        <v>265</v>
      </c>
      <c r="E75" s="4" t="s">
        <v>357</v>
      </c>
      <c r="F75" s="4" t="s">
        <v>299</v>
      </c>
    </row>
    <row r="76" spans="1:6" x14ac:dyDescent="0.25">
      <c r="A76" s="4">
        <v>25</v>
      </c>
      <c r="B76" s="5">
        <v>44562</v>
      </c>
      <c r="C76" s="10">
        <v>2024</v>
      </c>
      <c r="D76" s="4" t="s">
        <v>258</v>
      </c>
      <c r="E76" s="4" t="s">
        <v>376</v>
      </c>
      <c r="F76" s="4" t="s">
        <v>377</v>
      </c>
    </row>
    <row r="77" spans="1:6" x14ac:dyDescent="0.25">
      <c r="A77" s="4">
        <v>25</v>
      </c>
      <c r="B77" s="5">
        <v>44440</v>
      </c>
      <c r="C77" s="5">
        <v>44531</v>
      </c>
      <c r="D77" s="4" t="s">
        <v>258</v>
      </c>
      <c r="E77" s="4" t="s">
        <v>378</v>
      </c>
      <c r="F77" s="4" t="s">
        <v>377</v>
      </c>
    </row>
    <row r="78" spans="1:6" x14ac:dyDescent="0.25">
      <c r="A78" s="4">
        <v>25</v>
      </c>
      <c r="B78" s="5">
        <v>44197</v>
      </c>
      <c r="C78" s="5">
        <v>44440</v>
      </c>
      <c r="D78" s="4" t="s">
        <v>379</v>
      </c>
      <c r="E78" s="4" t="s">
        <v>380</v>
      </c>
      <c r="F78" s="4" t="s">
        <v>377</v>
      </c>
    </row>
    <row r="79" spans="1:6" x14ac:dyDescent="0.25">
      <c r="A79" s="4">
        <v>26</v>
      </c>
      <c r="B79" s="5">
        <v>45352</v>
      </c>
      <c r="C79" s="10">
        <v>2024</v>
      </c>
      <c r="D79" s="4" t="s">
        <v>381</v>
      </c>
      <c r="E79" s="4" t="s">
        <v>382</v>
      </c>
      <c r="F79" s="4" t="s">
        <v>383</v>
      </c>
    </row>
    <row r="80" spans="1:6" x14ac:dyDescent="0.25">
      <c r="A80" s="4">
        <v>26</v>
      </c>
      <c r="B80" s="5">
        <v>40179</v>
      </c>
      <c r="C80" s="5">
        <v>42005</v>
      </c>
      <c r="D80" s="4" t="s">
        <v>384</v>
      </c>
      <c r="E80" s="4" t="s">
        <v>385</v>
      </c>
      <c r="F80" s="4" t="s">
        <v>383</v>
      </c>
    </row>
    <row r="81" spans="1:6" x14ac:dyDescent="0.25">
      <c r="A81" s="4">
        <v>26</v>
      </c>
      <c r="B81" s="11">
        <v>38718</v>
      </c>
      <c r="C81" s="11" t="s">
        <v>257</v>
      </c>
      <c r="D81" s="4" t="s">
        <v>386</v>
      </c>
      <c r="E81" s="4" t="s">
        <v>387</v>
      </c>
      <c r="F81" s="4" t="s">
        <v>383</v>
      </c>
    </row>
    <row r="82" spans="1:6" x14ac:dyDescent="0.25">
      <c r="A82" s="4">
        <v>27</v>
      </c>
      <c r="B82" s="11">
        <v>45306</v>
      </c>
      <c r="C82" s="12">
        <v>2024</v>
      </c>
      <c r="D82" s="4" t="s">
        <v>265</v>
      </c>
      <c r="E82" s="4" t="s">
        <v>276</v>
      </c>
      <c r="F82" s="4" t="s">
        <v>388</v>
      </c>
    </row>
    <row r="83" spans="1:6" x14ac:dyDescent="0.25">
      <c r="A83" s="4">
        <v>27</v>
      </c>
      <c r="B83" s="11">
        <v>44984</v>
      </c>
      <c r="C83" s="11">
        <v>45196</v>
      </c>
      <c r="D83" s="4" t="s">
        <v>389</v>
      </c>
      <c r="E83" s="4" t="s">
        <v>276</v>
      </c>
      <c r="F83" s="4" t="s">
        <v>388</v>
      </c>
    </row>
    <row r="84" spans="1:6" x14ac:dyDescent="0.25">
      <c r="A84" s="4">
        <v>27</v>
      </c>
      <c r="B84" s="11" t="s">
        <v>257</v>
      </c>
      <c r="C84" s="11" t="s">
        <v>257</v>
      </c>
      <c r="D84" s="4" t="s">
        <v>265</v>
      </c>
      <c r="E84" s="4" t="s">
        <v>390</v>
      </c>
      <c r="F84" s="4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2025-10-10T19:00:14Z</dcterms:modified>
</cp:coreProperties>
</file>